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gulamin zamówień publicznych\zamówienia PP3\zamówienie żywności\DOSTAWCY\20242025\"/>
    </mc:Choice>
  </mc:AlternateContent>
  <xr:revisionPtr revIDLastSave="0" documentId="13_ncr:1_{0714A9B1-EF01-4DDE-8D03-6503AB55B33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Część 1" sheetId="1" r:id="rId1"/>
    <sheet name="Część 2" sheetId="2" r:id="rId2"/>
    <sheet name="Część 3" sheetId="3" r:id="rId3"/>
    <sheet name="Część 4" sheetId="4" r:id="rId4"/>
    <sheet name="Część 5" sheetId="5" r:id="rId5"/>
    <sheet name="Część 6" sheetId="6" r:id="rId6"/>
    <sheet name="Część 7" sheetId="7" r:id="rId7"/>
    <sheet name="Część 8" sheetId="8" r:id="rId8"/>
    <sheet name="Część 9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9" l="1"/>
  <c r="H11" i="7"/>
  <c r="I36" i="5"/>
  <c r="J36" i="5"/>
  <c r="G36" i="5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F30" i="3"/>
  <c r="H30" i="3"/>
  <c r="I30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17" i="1"/>
  <c r="F88" i="6"/>
  <c r="H88" i="6" s="1"/>
  <c r="F87" i="6"/>
  <c r="H87" i="6" s="1"/>
  <c r="F86" i="6"/>
  <c r="H86" i="6" s="1"/>
  <c r="F85" i="6"/>
  <c r="H85" i="6" s="1"/>
  <c r="F84" i="6"/>
  <c r="H84" i="6" s="1"/>
  <c r="F83" i="6"/>
  <c r="H83" i="6" s="1"/>
  <c r="F82" i="6"/>
  <c r="H82" i="6" s="1"/>
  <c r="F81" i="6"/>
  <c r="H81" i="6" s="1"/>
  <c r="F80" i="6"/>
  <c r="H80" i="6" s="1"/>
  <c r="F79" i="6"/>
  <c r="H79" i="6" s="1"/>
  <c r="F78" i="6"/>
  <c r="H78" i="6" s="1"/>
  <c r="F77" i="6"/>
  <c r="H77" i="6" s="1"/>
  <c r="F76" i="6"/>
  <c r="H76" i="6" s="1"/>
  <c r="G35" i="5"/>
  <c r="I35" i="5" s="1"/>
  <c r="G34" i="5"/>
  <c r="I34" i="5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J28" i="5" s="1"/>
  <c r="G27" i="5"/>
  <c r="I27" i="5" s="1"/>
  <c r="G26" i="5"/>
  <c r="I26" i="5" s="1"/>
  <c r="G25" i="5"/>
  <c r="I25" i="5" s="1"/>
  <c r="F66" i="4"/>
  <c r="I66" i="4" s="1"/>
  <c r="F65" i="4"/>
  <c r="F64" i="4"/>
  <c r="I64" i="4" s="1"/>
  <c r="F63" i="4"/>
  <c r="I63" i="4" s="1"/>
  <c r="F62" i="4"/>
  <c r="I62" i="4" s="1"/>
  <c r="F61" i="4"/>
  <c r="I61" i="4" s="1"/>
  <c r="F60" i="4"/>
  <c r="I60" i="4" s="1"/>
  <c r="F59" i="4"/>
  <c r="I59" i="4" s="1"/>
  <c r="F58" i="4"/>
  <c r="I58" i="4" s="1"/>
  <c r="F57" i="4"/>
  <c r="F56" i="4"/>
  <c r="I56" i="4" s="1"/>
  <c r="F55" i="4"/>
  <c r="F54" i="4"/>
  <c r="F53" i="4"/>
  <c r="I53" i="4" s="1"/>
  <c r="F52" i="4"/>
  <c r="I52" i="4" s="1"/>
  <c r="F40" i="4"/>
  <c r="F30" i="4"/>
  <c r="F12" i="2"/>
  <c r="F27" i="2"/>
  <c r="F29" i="2"/>
  <c r="F30" i="2"/>
  <c r="F26" i="2"/>
  <c r="F31" i="2"/>
  <c r="F10" i="8"/>
  <c r="H10" i="8" s="1"/>
  <c r="F25" i="6"/>
  <c r="F17" i="6"/>
  <c r="F75" i="6"/>
  <c r="F74" i="6"/>
  <c r="H74" i="6" s="1"/>
  <c r="I74" i="6" s="1"/>
  <c r="F73" i="6"/>
  <c r="F72" i="6"/>
  <c r="H72" i="6" s="1"/>
  <c r="F71" i="6"/>
  <c r="H71" i="6" s="1"/>
  <c r="I71" i="6" s="1"/>
  <c r="F70" i="6"/>
  <c r="F69" i="6"/>
  <c r="F68" i="6"/>
  <c r="H68" i="6" s="1"/>
  <c r="F67" i="6"/>
  <c r="H67" i="6" s="1"/>
  <c r="I67" i="6" s="1"/>
  <c r="F66" i="6"/>
  <c r="F65" i="6"/>
  <c r="F64" i="6"/>
  <c r="F63" i="6"/>
  <c r="H63" i="6" s="1"/>
  <c r="I63" i="6" s="1"/>
  <c r="F62" i="6"/>
  <c r="F61" i="6"/>
  <c r="F60" i="6"/>
  <c r="F59" i="6"/>
  <c r="H59" i="6" s="1"/>
  <c r="I59" i="6" s="1"/>
  <c r="F58" i="6"/>
  <c r="F57" i="6"/>
  <c r="F56" i="6"/>
  <c r="F55" i="6"/>
  <c r="H55" i="6" s="1"/>
  <c r="I55" i="6" s="1"/>
  <c r="F54" i="6"/>
  <c r="F53" i="6"/>
  <c r="F52" i="6"/>
  <c r="H52" i="6" s="1"/>
  <c r="F51" i="6"/>
  <c r="H51" i="6" s="1"/>
  <c r="I51" i="6" s="1"/>
  <c r="F50" i="6"/>
  <c r="F49" i="6"/>
  <c r="F48" i="6"/>
  <c r="F47" i="6"/>
  <c r="H47" i="6" s="1"/>
  <c r="I47" i="6" s="1"/>
  <c r="F46" i="6"/>
  <c r="F45" i="6"/>
  <c r="F44" i="6"/>
  <c r="F43" i="6"/>
  <c r="H43" i="6" s="1"/>
  <c r="I43" i="6" s="1"/>
  <c r="F42" i="6"/>
  <c r="F41" i="6"/>
  <c r="F40" i="6"/>
  <c r="H40" i="6" s="1"/>
  <c r="F39" i="6"/>
  <c r="H39" i="6" s="1"/>
  <c r="I39" i="6" s="1"/>
  <c r="F38" i="6"/>
  <c r="F37" i="6"/>
  <c r="F36" i="6"/>
  <c r="F35" i="6"/>
  <c r="H35" i="6" s="1"/>
  <c r="I35" i="6" s="1"/>
  <c r="F34" i="6"/>
  <c r="F33" i="6"/>
  <c r="F32" i="6"/>
  <c r="F31" i="6"/>
  <c r="H31" i="6" s="1"/>
  <c r="I31" i="6" s="1"/>
  <c r="F30" i="6"/>
  <c r="F29" i="6"/>
  <c r="F28" i="6"/>
  <c r="F27" i="6"/>
  <c r="F26" i="6"/>
  <c r="H26" i="6" s="1"/>
  <c r="I26" i="6" s="1"/>
  <c r="F24" i="6"/>
  <c r="F23" i="6"/>
  <c r="F22" i="6"/>
  <c r="H22" i="6" s="1"/>
  <c r="I22" i="6" s="1"/>
  <c r="F21" i="6"/>
  <c r="F20" i="6"/>
  <c r="F19" i="6"/>
  <c r="F18" i="6"/>
  <c r="H18" i="6" s="1"/>
  <c r="I18" i="6" s="1"/>
  <c r="F16" i="6"/>
  <c r="F15" i="6"/>
  <c r="H15" i="6" s="1"/>
  <c r="F14" i="6"/>
  <c r="H14" i="6" s="1"/>
  <c r="I14" i="6" s="1"/>
  <c r="F13" i="6"/>
  <c r="F12" i="6"/>
  <c r="F89" i="6" s="1"/>
  <c r="F11" i="6"/>
  <c r="F10" i="6"/>
  <c r="H10" i="6" s="1"/>
  <c r="G24" i="5"/>
  <c r="I24" i="5" s="1"/>
  <c r="J24" i="5" s="1"/>
  <c r="G23" i="5"/>
  <c r="G22" i="5"/>
  <c r="G21" i="5"/>
  <c r="G20" i="5"/>
  <c r="I20" i="5" s="1"/>
  <c r="J20" i="5" s="1"/>
  <c r="G19" i="5"/>
  <c r="G18" i="5"/>
  <c r="G17" i="5"/>
  <c r="G16" i="5"/>
  <c r="I16" i="5" s="1"/>
  <c r="J16" i="5" s="1"/>
  <c r="G15" i="5"/>
  <c r="I15" i="5" s="1"/>
  <c r="J15" i="5" s="1"/>
  <c r="G14" i="5"/>
  <c r="G13" i="5"/>
  <c r="G12" i="5"/>
  <c r="I12" i="5" s="1"/>
  <c r="J12" i="5" s="1"/>
  <c r="G11" i="5"/>
  <c r="G10" i="5"/>
  <c r="F9" i="3"/>
  <c r="F9" i="9"/>
  <c r="F10" i="7"/>
  <c r="F11" i="7" s="1"/>
  <c r="F51" i="4"/>
  <c r="F50" i="4"/>
  <c r="I50" i="4" s="1"/>
  <c r="F49" i="4"/>
  <c r="F48" i="4"/>
  <c r="F47" i="4"/>
  <c r="F46" i="4"/>
  <c r="I46" i="4" s="1"/>
  <c r="F45" i="4"/>
  <c r="F44" i="4"/>
  <c r="I44" i="4" s="1"/>
  <c r="F43" i="4"/>
  <c r="F42" i="4"/>
  <c r="I42" i="4" s="1"/>
  <c r="F41" i="4"/>
  <c r="F39" i="4"/>
  <c r="F38" i="4"/>
  <c r="I38" i="4" s="1"/>
  <c r="F37" i="4"/>
  <c r="F36" i="4"/>
  <c r="F35" i="4"/>
  <c r="F34" i="4"/>
  <c r="I34" i="4" s="1"/>
  <c r="F33" i="4"/>
  <c r="F32" i="4"/>
  <c r="F31" i="4"/>
  <c r="F29" i="4"/>
  <c r="F28" i="4"/>
  <c r="I28" i="4" s="1"/>
  <c r="F27" i="4"/>
  <c r="F26" i="4"/>
  <c r="I26" i="4" s="1"/>
  <c r="F25" i="4"/>
  <c r="F24" i="4"/>
  <c r="I24" i="4" s="1"/>
  <c r="F23" i="4"/>
  <c r="F22" i="4"/>
  <c r="I22" i="4" s="1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28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10" i="2"/>
  <c r="H10" i="2" s="1"/>
  <c r="F11" i="1"/>
  <c r="F17" i="1"/>
  <c r="F16" i="1"/>
  <c r="H16" i="1" s="1"/>
  <c r="F15" i="1"/>
  <c r="H15" i="1" s="1"/>
  <c r="F14" i="1"/>
  <c r="H14" i="1" s="1"/>
  <c r="F13" i="1"/>
  <c r="F12" i="1"/>
  <c r="H12" i="1" s="1"/>
  <c r="H10" i="7" l="1"/>
  <c r="I10" i="7" s="1"/>
  <c r="I11" i="7" s="1"/>
  <c r="I48" i="4"/>
  <c r="I32" i="4"/>
  <c r="I36" i="4"/>
  <c r="F67" i="4"/>
  <c r="I15" i="1"/>
  <c r="H13" i="1"/>
  <c r="I13" i="1" s="1"/>
  <c r="H9" i="9"/>
  <c r="I9" i="9" s="1"/>
  <c r="I11" i="9" s="1"/>
  <c r="I10" i="8"/>
  <c r="H11" i="8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68" i="6"/>
  <c r="H75" i="6"/>
  <c r="I75" i="6" s="1"/>
  <c r="H27" i="6"/>
  <c r="I27" i="6" s="1"/>
  <c r="H32" i="6"/>
  <c r="I32" i="6" s="1"/>
  <c r="H48" i="6"/>
  <c r="I48" i="6" s="1"/>
  <c r="H56" i="6"/>
  <c r="I56" i="6" s="1"/>
  <c r="H64" i="6"/>
  <c r="I64" i="6" s="1"/>
  <c r="I40" i="6"/>
  <c r="I52" i="6"/>
  <c r="I72" i="6"/>
  <c r="H36" i="6"/>
  <c r="I36" i="6" s="1"/>
  <c r="H44" i="6"/>
  <c r="I44" i="6" s="1"/>
  <c r="H60" i="6"/>
  <c r="I60" i="6" s="1"/>
  <c r="H11" i="6"/>
  <c r="I11" i="6" s="1"/>
  <c r="H12" i="6"/>
  <c r="I12" i="6" s="1"/>
  <c r="H16" i="6"/>
  <c r="I16" i="6" s="1"/>
  <c r="H19" i="6"/>
  <c r="I19" i="6" s="1"/>
  <c r="H23" i="6"/>
  <c r="I23" i="6" s="1"/>
  <c r="I10" i="6"/>
  <c r="I15" i="6"/>
  <c r="H13" i="6"/>
  <c r="I13" i="6" s="1"/>
  <c r="H17" i="6"/>
  <c r="I17" i="6" s="1"/>
  <c r="H20" i="6"/>
  <c r="I20" i="6" s="1"/>
  <c r="H24" i="6"/>
  <c r="I24" i="6" s="1"/>
  <c r="H28" i="6"/>
  <c r="I28" i="6" s="1"/>
  <c r="H29" i="6"/>
  <c r="I29" i="6" s="1"/>
  <c r="H33" i="6"/>
  <c r="I33" i="6" s="1"/>
  <c r="H37" i="6"/>
  <c r="I37" i="6" s="1"/>
  <c r="H41" i="6"/>
  <c r="I41" i="6" s="1"/>
  <c r="H45" i="6"/>
  <c r="I45" i="6" s="1"/>
  <c r="H49" i="6"/>
  <c r="I49" i="6" s="1"/>
  <c r="H53" i="6"/>
  <c r="I53" i="6" s="1"/>
  <c r="H57" i="6"/>
  <c r="I57" i="6" s="1"/>
  <c r="H61" i="6"/>
  <c r="I61" i="6" s="1"/>
  <c r="H65" i="6"/>
  <c r="I65" i="6" s="1"/>
  <c r="H69" i="6"/>
  <c r="I69" i="6" s="1"/>
  <c r="H73" i="6"/>
  <c r="I73" i="6" s="1"/>
  <c r="H21" i="6"/>
  <c r="I21" i="6" s="1"/>
  <c r="H25" i="6"/>
  <c r="I25" i="6" s="1"/>
  <c r="H30" i="6"/>
  <c r="I30" i="6" s="1"/>
  <c r="H34" i="6"/>
  <c r="I34" i="6" s="1"/>
  <c r="H38" i="6"/>
  <c r="I38" i="6" s="1"/>
  <c r="H42" i="6"/>
  <c r="I42" i="6" s="1"/>
  <c r="H46" i="6"/>
  <c r="I46" i="6" s="1"/>
  <c r="H50" i="6"/>
  <c r="I50" i="6" s="1"/>
  <c r="H54" i="6"/>
  <c r="I54" i="6" s="1"/>
  <c r="H58" i="6"/>
  <c r="I58" i="6" s="1"/>
  <c r="H62" i="6"/>
  <c r="I62" i="6" s="1"/>
  <c r="H66" i="6"/>
  <c r="I66" i="6" s="1"/>
  <c r="H70" i="6"/>
  <c r="I70" i="6" s="1"/>
  <c r="J35" i="5"/>
  <c r="J34" i="5"/>
  <c r="J33" i="5"/>
  <c r="J32" i="5"/>
  <c r="J31" i="5"/>
  <c r="J30" i="5"/>
  <c r="J29" i="5"/>
  <c r="J27" i="5"/>
  <c r="J26" i="5"/>
  <c r="I21" i="5"/>
  <c r="J21" i="5" s="1"/>
  <c r="J25" i="5"/>
  <c r="I13" i="5"/>
  <c r="J13" i="5" s="1"/>
  <c r="I17" i="5"/>
  <c r="J17" i="5" s="1"/>
  <c r="I10" i="5"/>
  <c r="I14" i="5"/>
  <c r="J14" i="5" s="1"/>
  <c r="I18" i="5"/>
  <c r="J18" i="5" s="1"/>
  <c r="I22" i="5"/>
  <c r="J22" i="5" s="1"/>
  <c r="I11" i="5"/>
  <c r="J11" i="5" s="1"/>
  <c r="I19" i="5"/>
  <c r="J19" i="5" s="1"/>
  <c r="I23" i="5"/>
  <c r="J23" i="5" s="1"/>
  <c r="I65" i="4"/>
  <c r="I57" i="4"/>
  <c r="I54" i="4"/>
  <c r="I55" i="4"/>
  <c r="I40" i="4"/>
  <c r="I30" i="4"/>
  <c r="I15" i="4"/>
  <c r="I23" i="4"/>
  <c r="I31" i="4"/>
  <c r="I35" i="4"/>
  <c r="I43" i="4"/>
  <c r="I47" i="4"/>
  <c r="I51" i="4"/>
  <c r="I11" i="4"/>
  <c r="I19" i="4"/>
  <c r="I20" i="4"/>
  <c r="I27" i="4"/>
  <c r="I39" i="4"/>
  <c r="H8" i="4"/>
  <c r="I8" i="4" s="1"/>
  <c r="I12" i="4"/>
  <c r="I16" i="4"/>
  <c r="I21" i="4"/>
  <c r="I25" i="4"/>
  <c r="I29" i="4"/>
  <c r="I33" i="4"/>
  <c r="I37" i="4"/>
  <c r="I41" i="4"/>
  <c r="I45" i="4"/>
  <c r="I49" i="4"/>
  <c r="I9" i="4"/>
  <c r="I13" i="4"/>
  <c r="I17" i="4"/>
  <c r="I10" i="4"/>
  <c r="I14" i="4"/>
  <c r="I18" i="4"/>
  <c r="I17" i="1"/>
  <c r="I12" i="1"/>
  <c r="I16" i="1"/>
  <c r="I14" i="1"/>
  <c r="I11" i="8"/>
  <c r="F11" i="8"/>
  <c r="I10" i="2"/>
  <c r="H11" i="1"/>
  <c r="H9" i="3"/>
  <c r="F11" i="9"/>
  <c r="F32" i="2"/>
  <c r="F18" i="1"/>
  <c r="H89" i="6" l="1"/>
  <c r="I89" i="6"/>
  <c r="J10" i="5"/>
  <c r="I67" i="4"/>
  <c r="I9" i="3"/>
  <c r="H32" i="2"/>
  <c r="I32" i="2"/>
  <c r="H18" i="1"/>
  <c r="I11" i="1"/>
  <c r="I18" i="1" s="1"/>
</calcChain>
</file>

<file path=xl/sharedStrings.xml><?xml version="1.0" encoding="utf-8"?>
<sst xmlns="http://schemas.openxmlformats.org/spreadsheetml/2006/main" count="823" uniqueCount="382">
  <si>
    <t xml:space="preserve">  FORMULARZ CENOWY</t>
  </si>
  <si>
    <t xml:space="preserve">CZĘŚĆ 1.    </t>
  </si>
  <si>
    <t>Zakup, dostawa i rozładunek artykułów pieczywa dla Publicznego Przedszkola nr 3</t>
  </si>
  <si>
    <t>L.p.</t>
  </si>
  <si>
    <t>Nazwa asortymentu</t>
  </si>
  <si>
    <t>Jednostka miary</t>
  </si>
  <si>
    <t xml:space="preserve">Wartość netto </t>
  </si>
  <si>
    <t xml:space="preserve">Stawka VAT </t>
  </si>
  <si>
    <t xml:space="preserve">Wartość brutto </t>
  </si>
  <si>
    <t xml:space="preserve">Chleb pszenno- żytni krojony foliowany waga co najmniej 400-500g </t>
  </si>
  <si>
    <t>szt.</t>
  </si>
  <si>
    <t xml:space="preserve">Chleb wieloziarnisty krojony foliowany waga co najmniej400g </t>
  </si>
  <si>
    <t xml:space="preserve">Bułka kajzerka waga co najmniej 50g </t>
  </si>
  <si>
    <t xml:space="preserve">Bułka grahamka waga co najmniej 50 g </t>
  </si>
  <si>
    <t xml:space="preserve">Chałka z formy krojona foliowana co najmniej 300g </t>
  </si>
  <si>
    <t>kg</t>
  </si>
  <si>
    <t xml:space="preserve">Rogale z makiem waga co najmniej 50g </t>
  </si>
  <si>
    <t xml:space="preserve">Cena jed. netto </t>
  </si>
  <si>
    <t>data : ......................................</t>
  </si>
  <si>
    <t>podpis i pieczęć Wykonawcy lub osoby uprawnionej do reprezentowania Wykonawcy</t>
  </si>
  <si>
    <t>-----------------------------------------------------</t>
  </si>
  <si>
    <t xml:space="preserve">Dokument należy podpisać kwalifikowanym podpisem </t>
  </si>
  <si>
    <t>RAZEM</t>
  </si>
  <si>
    <t>FORMULARZ CENOWY</t>
  </si>
  <si>
    <t xml:space="preserve">CZĘŚĆ 2.                        </t>
  </si>
  <si>
    <t xml:space="preserve">Zakup, dostawa i rozładunek mięsa i jego przetworów dla Publicznego Przedszkola Nr 3 </t>
  </si>
  <si>
    <t>„ZIELONY ZAKĄTEK” w Strzegomiu</t>
  </si>
  <si>
    <t xml:space="preserve">Cena jednostkowa netto </t>
  </si>
  <si>
    <t xml:space="preserve">Wołowina surowa </t>
  </si>
  <si>
    <t xml:space="preserve">Szynka wieprzowa surowa bez kości, bez skóry </t>
  </si>
  <si>
    <t xml:space="preserve">Filet z indyka surowy </t>
  </si>
  <si>
    <t xml:space="preserve">Filet z kurczaka surowy </t>
  </si>
  <si>
    <t xml:space="preserve">Schab bez kości surowy wieprzowy </t>
  </si>
  <si>
    <t xml:space="preserve">Udka z kurczaka surowe </t>
  </si>
  <si>
    <t xml:space="preserve"> Polędwiczki wieprzowe</t>
  </si>
  <si>
    <t xml:space="preserve">  Kiełbasa podwawelska </t>
  </si>
  <si>
    <t xml:space="preserve">  Kurczak świeży</t>
  </si>
  <si>
    <t xml:space="preserve">Filet  z indyka gotowany </t>
  </si>
  <si>
    <t>op.</t>
  </si>
  <si>
    <t>Wędlina drobiowa</t>
  </si>
  <si>
    <t>Wędlina wieprzowa</t>
  </si>
  <si>
    <t>data :</t>
  </si>
  <si>
    <t>.....................................</t>
  </si>
  <si>
    <t xml:space="preserve">podpis i pieczęć Wykonawcy lub osoby uprawnionej do reprezentowania Wykonawcy
</t>
  </si>
  <si>
    <t>…...........................................</t>
  </si>
  <si>
    <t>Karkówka surowa wieprzowa bez kości</t>
  </si>
  <si>
    <t>Łopatka wieprzowa surowa bez kości</t>
  </si>
  <si>
    <t>Parówki cienkie z szynki</t>
  </si>
  <si>
    <t>Kiełbasa krakowska parzona</t>
  </si>
  <si>
    <t>Kiełbasa krakowska sucha</t>
  </si>
  <si>
    <t xml:space="preserve">CZĘŚĆ 3.                           </t>
  </si>
  <si>
    <t>Zakup, dostawa i rozładunek artykułów nabiałowych  dla Publicznego Przedszkola nr 3</t>
  </si>
  <si>
    <t>„ Zielony Zakątek” w Strzegomiu</t>
  </si>
  <si>
    <t>Mleko UHT op.1000ml 2%</t>
  </si>
  <si>
    <t>l</t>
  </si>
  <si>
    <t xml:space="preserve">Serek homogenizowany 125g </t>
  </si>
  <si>
    <t xml:space="preserve">Twaróg półtłusty </t>
  </si>
  <si>
    <t>Masło klarowane 500g</t>
  </si>
  <si>
    <t>Ser feta 150g</t>
  </si>
  <si>
    <t>szt</t>
  </si>
  <si>
    <t>….................................</t>
  </si>
  <si>
    <t>…..................................................................</t>
  </si>
  <si>
    <t xml:space="preserve">Śmietana 18% op. 400ml </t>
  </si>
  <si>
    <t>Jogurt owocowy od 100 - 125g</t>
  </si>
  <si>
    <t xml:space="preserve">CZĘŚĆ 4.    </t>
  </si>
  <si>
    <t>Zakup, dostawa i rozładunek świeżych warzyw i owoców dla Publicznego Przedszkola nr 3  „ Zielony Zakątek” w Strzegomiu</t>
  </si>
  <si>
    <t xml:space="preserve">Ziemniaki </t>
  </si>
  <si>
    <t>Ziemniaki młode</t>
  </si>
  <si>
    <t>Marchew świeża korzeń</t>
  </si>
  <si>
    <t>Pietruszka świeża korzeń</t>
  </si>
  <si>
    <t>Cebula biała</t>
  </si>
  <si>
    <t>Seler świeży korzeń</t>
  </si>
  <si>
    <t>Por świeży</t>
  </si>
  <si>
    <t>Kapusta czerwona świeża</t>
  </si>
  <si>
    <t>Pieczarki świeże</t>
  </si>
  <si>
    <t xml:space="preserve">Szczypior świeży pęczek </t>
  </si>
  <si>
    <t xml:space="preserve">Rzodkiewka pęczek </t>
  </si>
  <si>
    <t xml:space="preserve">Rzodkiew biała świeża </t>
  </si>
  <si>
    <t xml:space="preserve">Sałata lodowa </t>
  </si>
  <si>
    <t xml:space="preserve">Ogórek św. szklarniowy </t>
  </si>
  <si>
    <t xml:space="preserve">Ogórek świeży, zielony gruntowy </t>
  </si>
  <si>
    <t xml:space="preserve">Kapusta kwaszona biała </t>
  </si>
  <si>
    <t>Kapusta pekińska</t>
  </si>
  <si>
    <t xml:space="preserve">Kapusta biała słodka, główka </t>
  </si>
  <si>
    <t xml:space="preserve">Cytryna świeża </t>
  </si>
  <si>
    <t>Gruszki świeże</t>
  </si>
  <si>
    <t xml:space="preserve">Kiwi świeże </t>
  </si>
  <si>
    <t xml:space="preserve">Mandarynki świeże </t>
  </si>
  <si>
    <t xml:space="preserve">Winogrona zielone bezpestkowe </t>
  </si>
  <si>
    <t xml:space="preserve">Śliwka fioletowa duża </t>
  </si>
  <si>
    <t xml:space="preserve">Brzoskwinie </t>
  </si>
  <si>
    <t xml:space="preserve">Burak czerwony świeży </t>
  </si>
  <si>
    <t xml:space="preserve">Truskawka świeża (w sezonie) </t>
  </si>
  <si>
    <t xml:space="preserve">Arbuz </t>
  </si>
  <si>
    <t xml:space="preserve">Nektarynki </t>
  </si>
  <si>
    <t xml:space="preserve">Pomarańcze </t>
  </si>
  <si>
    <t xml:space="preserve">Kalafior świeży </t>
  </si>
  <si>
    <t xml:space="preserve">Botwinka </t>
  </si>
  <si>
    <t>Banany świeże</t>
  </si>
  <si>
    <t>Jabłka świeże</t>
  </si>
  <si>
    <t>Morela świeża</t>
  </si>
  <si>
    <t>Malina świeża</t>
  </si>
  <si>
    <t>Borówka amerykańska</t>
  </si>
  <si>
    <t>….........................................</t>
  </si>
  <si>
    <t>…............................................................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</si>
  <si>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</si>
  <si>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</si>
  <si>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</si>
  <si>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</si>
  <si>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</si>
  <si>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</si>
  <si>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</si>
  <si>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</si>
  <si>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</si>
  <si>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</si>
  <si>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</si>
  <si>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</si>
  <si>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</si>
  <si>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</si>
  <si>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</si>
  <si>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</si>
  <si>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</si>
  <si>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</si>
  <si>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</si>
  <si>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</si>
  <si>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</si>
  <si>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</si>
  <si>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</si>
  <si>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</si>
  <si>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</si>
  <si>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</si>
  <si>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</si>
  <si>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</si>
  <si>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</si>
  <si>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</si>
  <si>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</si>
  <si>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</si>
  <si>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</si>
  <si>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</si>
  <si>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</si>
  <si>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</si>
  <si>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</si>
  <si>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</si>
  <si>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</si>
  <si>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</si>
  <si>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</si>
  <si>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</si>
  <si>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</si>
  <si>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</si>
  <si>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</si>
  <si>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</si>
  <si>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</si>
  <si>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 xml:space="preserve">CZĘŚĆ 5.   </t>
  </si>
  <si>
    <t>Zakup, dostawa i rozładunek mrożonek - warzywa i owoce mrożone</t>
  </si>
  <si>
    <t xml:space="preserve"> dla Publicznego Przedszkola nr 3 „ Zielony Zakątek” w Strzegomiu</t>
  </si>
  <si>
    <t>…..........................................................</t>
  </si>
  <si>
    <t>Mieszanka kompotowa 2500g</t>
  </si>
  <si>
    <t xml:space="preserve">CZĘŚĆ 6.       </t>
  </si>
  <si>
    <t>Zakup, dostawa i rozładunek artykułów żywnościowych dla Publicznego Przedszkola nr 3</t>
  </si>
  <si>
    <t>Kasza manna 400 g</t>
  </si>
  <si>
    <t xml:space="preserve">Mąka pszenna typ 480 op.1000g </t>
  </si>
  <si>
    <t xml:space="preserve">Cukier biały kryształ, pakowany op.1000g </t>
  </si>
  <si>
    <t>Koncentrat pomidorowy 900g</t>
  </si>
  <si>
    <t xml:space="preserve">Winiary Budyń w proszku1000g </t>
  </si>
  <si>
    <t>Kisiel Winiary 1000g</t>
  </si>
  <si>
    <t>Herbata czarna w saszetkach</t>
  </si>
  <si>
    <t>Fasola Jaś 5000g</t>
  </si>
  <si>
    <t>Słonecznik łusk. 1000g</t>
  </si>
  <si>
    <t>Pestki dyni 1000g</t>
  </si>
  <si>
    <t>Szczaw mielony 280g</t>
  </si>
  <si>
    <t xml:space="preserve">Fasola czerwona w puszce </t>
  </si>
  <si>
    <t>48.</t>
  </si>
  <si>
    <t>49.</t>
  </si>
  <si>
    <t xml:space="preserve">Pomidory w puszce bez skórki 400g </t>
  </si>
  <si>
    <t>50.</t>
  </si>
  <si>
    <t>51.</t>
  </si>
  <si>
    <t>52.</t>
  </si>
  <si>
    <t>55.</t>
  </si>
  <si>
    <t>Papryka słodka 720g</t>
  </si>
  <si>
    <t>56.</t>
  </si>
  <si>
    <t>57.</t>
  </si>
  <si>
    <t>Drożdże świeże</t>
  </si>
  <si>
    <t>Herbata owocowa w saszetkach</t>
  </si>
  <si>
    <t xml:space="preserve">Herbata miętowa w saszetkach </t>
  </si>
  <si>
    <t>53.</t>
  </si>
  <si>
    <t>54.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</si>
  <si>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</si>
  <si>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</si>
  <si>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</si>
  <si>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</si>
  <si>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</si>
  <si>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</si>
  <si>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</si>
  <si>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</si>
  <si>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</si>
  <si>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</si>
  <si>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</si>
  <si>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</si>
  <si>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</si>
  <si>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</si>
  <si>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Dostawy dwa razy w tygodniu od godz. 7.00 do godz. 12.00</t>
  </si>
  <si>
    <t xml:space="preserve">data : </t>
  </si>
  <si>
    <t>…..............................................................................</t>
  </si>
  <si>
    <t>CZĘŚĆ 7.</t>
  </si>
  <si>
    <t>Zakup, dostawa i rozładunek jajek dla Publicznego Przedszkola nr 3</t>
  </si>
  <si>
    <t xml:space="preserve">Lp. </t>
  </si>
  <si>
    <t xml:space="preserve">Nazwa produktu spożywczego </t>
  </si>
  <si>
    <t xml:space="preserve">Jednostka miary </t>
  </si>
  <si>
    <t xml:space="preserve">Ilość szacunkowa </t>
  </si>
  <si>
    <t xml:space="preserve">1. </t>
  </si>
  <si>
    <t xml:space="preserve">Jaja kurze świeże, klasa A, gat. I wielkość min. L (duże 63-73 g). </t>
  </si>
  <si>
    <t xml:space="preserve">szt. </t>
  </si>
  <si>
    <t>ilość szacunkowa</t>
  </si>
  <si>
    <t xml:space="preserve">FORMULARZ CENOWY </t>
  </si>
  <si>
    <t xml:space="preserve">CZĘŚĆ 8 </t>
  </si>
  <si>
    <t>Zakup, dostawa i rozładunek wody dla Publicznego Przedszkola nr 3</t>
  </si>
  <si>
    <t>Woda mineralna niegazowana, źródlana  2 l.</t>
  </si>
  <si>
    <t>Część 9</t>
  </si>
  <si>
    <t>Zakup, dostawa i rozładunek ryby mrożonej dla Publicznego Przedszkola nr 3</t>
  </si>
  <si>
    <t xml:space="preserve">Miruna filet </t>
  </si>
  <si>
    <t xml:space="preserve"> </t>
  </si>
  <si>
    <t>Bułka pszenna - wrocławska krojona foliowana waga co najmniej 400g</t>
  </si>
  <si>
    <t>Masło osełkowe 300g</t>
  </si>
  <si>
    <t>Jogurt naturalny 400g Zott</t>
  </si>
  <si>
    <t>Kluski na parze (66szt)</t>
  </si>
  <si>
    <t xml:space="preserve">Mąka pszenna typ 480 op.5000g </t>
  </si>
  <si>
    <t>Olej rzepakowy 5l</t>
  </si>
  <si>
    <t xml:space="preserve">Kukurydza konserwowa 1775g </t>
  </si>
  <si>
    <t xml:space="preserve">Kasza jęczmienna 3000g </t>
  </si>
  <si>
    <t>Bułka tarta Mamut 5000g</t>
  </si>
  <si>
    <t>Cukier waniliowy 1000g</t>
  </si>
  <si>
    <t>Makaron spaghetti 5000g</t>
  </si>
  <si>
    <t>Kasza bulgur 3000g</t>
  </si>
  <si>
    <t>Morela suszona  1000g</t>
  </si>
  <si>
    <t>Rodzynki królewskie  1000g</t>
  </si>
  <si>
    <t>Śliwka kalifornijska suszona  1000g</t>
  </si>
  <si>
    <t xml:space="preserve">Keczup pomidorowy, łagodny 1000g </t>
  </si>
  <si>
    <t>Proszek do pieczenia 1000g</t>
  </si>
  <si>
    <t>Musli 1000g.</t>
  </si>
  <si>
    <t>Liśc laurowy - Prymat 80g</t>
  </si>
  <si>
    <t>Czosnek granulowany 1000g</t>
  </si>
  <si>
    <t xml:space="preserve">Ziele angielskie min 60g </t>
  </si>
  <si>
    <t>Ryż biały długoziarnisty 3000 g</t>
  </si>
  <si>
    <t>Makaron muszelki 5000g</t>
  </si>
  <si>
    <t xml:space="preserve">Kasza gryczana prażona -Prymat op. 3000g </t>
  </si>
  <si>
    <t>Groch łuskany połówki 5000g</t>
  </si>
  <si>
    <t>72.</t>
  </si>
  <si>
    <t>73.</t>
  </si>
  <si>
    <t xml:space="preserve"> VAT % </t>
  </si>
  <si>
    <t>Stawka VAT</t>
  </si>
  <si>
    <t>VAT %</t>
  </si>
  <si>
    <t xml:space="preserve">Włoszczyzna 4-składnikowa (marchew, por, seler, pietruszka) 2500g </t>
  </si>
  <si>
    <t xml:space="preserve">Mieszanka 7-składnikowa z  brukselką 2500g </t>
  </si>
  <si>
    <t xml:space="preserve">Kalafior mrożony 2500g </t>
  </si>
  <si>
    <t xml:space="preserve">Fasolka szparagowa żółta cięta 2500g </t>
  </si>
  <si>
    <t xml:space="preserve">Fasolka szparagowa zielona cięta 2500g </t>
  </si>
  <si>
    <t xml:space="preserve">Szpinak mrożony mielony 2500g </t>
  </si>
  <si>
    <t xml:space="preserve">Groszek zielony mrożony 2500g </t>
  </si>
  <si>
    <t>Porzeczka czarna mrożona 2500g</t>
  </si>
  <si>
    <t xml:space="preserve">Truskawka mrożona 2500g </t>
  </si>
  <si>
    <t>Dynia mrożona 2500g</t>
  </si>
  <si>
    <t xml:space="preserve">Malina mrożona 2500g </t>
  </si>
  <si>
    <t>Jagoda 2500g</t>
  </si>
  <si>
    <t>Papryka mix 2500g</t>
  </si>
  <si>
    <t>Cukier puder 1000g</t>
  </si>
  <si>
    <t>Cynamon mielony 1000g</t>
  </si>
  <si>
    <t>Ananas kostka 565g</t>
  </si>
  <si>
    <t>Groszek konserwowy 240g</t>
  </si>
  <si>
    <t>VAT%</t>
  </si>
  <si>
    <t xml:space="preserve">Dostawy 3 razy w tygodniu (poniedziałek,środa,piątek) od godz. 6.00 do godz. 10.00 </t>
  </si>
  <si>
    <t>Dostawy raz w tygodniu od godz. 6.00 do godz. 10.00</t>
  </si>
  <si>
    <t>Dostawy dwa - trzy razy w miesiącu od godz. 6.00 do godz. 10.00</t>
  </si>
  <si>
    <t>Szynka z cieleciną</t>
  </si>
  <si>
    <t>Pasztet drobiowy z ciecierzycą</t>
  </si>
  <si>
    <t>Kabanosy</t>
  </si>
  <si>
    <t>Pasztet pieczony</t>
  </si>
  <si>
    <t>Kiełbasa z niedżwiedzia</t>
  </si>
  <si>
    <t>  1.             </t>
  </si>
  <si>
    <t>       2.             </t>
  </si>
  <si>
    <t>       3.             </t>
  </si>
  <si>
    <t>       5.             </t>
  </si>
  <si>
    <t>       6.             </t>
  </si>
  <si>
    <t xml:space="preserve"> 7.             </t>
  </si>
  <si>
    <t>       8.             </t>
  </si>
  <si>
    <t>       9.             </t>
  </si>
  <si>
    <t xml:space="preserve">Ser mozzarella 1000g </t>
  </si>
  <si>
    <t>Jogurt do picia</t>
  </si>
  <si>
    <t>Mini mozarella</t>
  </si>
  <si>
    <t>Ser żółty w plastrach</t>
  </si>
  <si>
    <t>Ser żółty w kawałki</t>
  </si>
  <si>
    <t>Serek śmietankowy w plastrach</t>
  </si>
  <si>
    <t>Mleko smakowe 200ml</t>
  </si>
  <si>
    <t>Ser topiony 100g</t>
  </si>
  <si>
    <t>Majonez</t>
  </si>
  <si>
    <t>Margaryna 200g</t>
  </si>
  <si>
    <t>Śmietana 30%</t>
  </si>
  <si>
    <t>Serek łaciaty</t>
  </si>
  <si>
    <t>       1.             </t>
  </si>
  <si>
    <t>       4.             </t>
  </si>
  <si>
    <t>       7.             </t>
  </si>
  <si>
    <t>   10.             </t>
  </si>
  <si>
    <t>   11.             </t>
  </si>
  <si>
    <t>Sałata masłowa</t>
  </si>
  <si>
    <t xml:space="preserve">Brokuł świeży </t>
  </si>
  <si>
    <t>Kiełki brokułu/rzodkiewka/groszek</t>
  </si>
  <si>
    <t>Pomidor cherry</t>
  </si>
  <si>
    <t>Rucola</t>
  </si>
  <si>
    <t>Papryka czerwona</t>
  </si>
  <si>
    <t>Papryk żółta</t>
  </si>
  <si>
    <t>Papryka zielona</t>
  </si>
  <si>
    <t>Mix sałat</t>
  </si>
  <si>
    <t>Kap. Młoda biała</t>
  </si>
  <si>
    <t>Ananas</t>
  </si>
  <si>
    <t>Czosnek</t>
  </si>
  <si>
    <t>Kalarepa</t>
  </si>
  <si>
    <t>Kapusta włoska</t>
  </si>
  <si>
    <t>Sałata roszponka</t>
  </si>
  <si>
    <t>Szczaw świeży</t>
  </si>
  <si>
    <t xml:space="preserve">Pomidory </t>
  </si>
  <si>
    <t xml:space="preserve">Koper zielony, świeży pęczek  </t>
  </si>
  <si>
    <t xml:space="preserve">Natka pietruszki świeża pęczek </t>
  </si>
  <si>
    <t>Winogrono białe bezpestkowe</t>
  </si>
  <si>
    <t>Melon</t>
  </si>
  <si>
    <t xml:space="preserve">Brokuł mrożony 2500g </t>
  </si>
  <si>
    <t>Bruksela 2500g</t>
  </si>
  <si>
    <t>Trio warzyw (mieszanka warzywna) 2500g</t>
  </si>
  <si>
    <t>Wiśnia 2500g</t>
  </si>
  <si>
    <t>Marchewka kostka 2500g</t>
  </si>
  <si>
    <t>Ćwiartki ziemniaków od 2500g</t>
  </si>
  <si>
    <t>Frytki mrożone od 2500g</t>
  </si>
  <si>
    <t>Rabarbar od 2500g</t>
  </si>
  <si>
    <t>Szpinak 2500g</t>
  </si>
  <si>
    <t>Kluski z mięsem 2500g</t>
  </si>
  <si>
    <t>Marchewka baby pow 1000g</t>
  </si>
  <si>
    <t>Mieszanka europwjska warzyw 2500g</t>
  </si>
  <si>
    <t>Makaron nitka od 1000g</t>
  </si>
  <si>
    <t>Makaron rurki od 1000g</t>
  </si>
  <si>
    <t>Makaron w kształcie ryżu 5000g</t>
  </si>
  <si>
    <t>Makaron wstęgi 5000g</t>
  </si>
  <si>
    <t>Makaron łazanki 5000g</t>
  </si>
  <si>
    <t>Kasza kuskus 3000g</t>
  </si>
  <si>
    <t>Mąka ziemniaczana 1000g</t>
  </si>
  <si>
    <t>Dżem niskosłodzony wiaderko 1000g</t>
  </si>
  <si>
    <t xml:space="preserve">Pieprz czarny mielony  820 g </t>
  </si>
  <si>
    <t>Natka pietruszki 190g</t>
  </si>
  <si>
    <t>Przyprawa do mięs linia szkolna 800g.</t>
  </si>
  <si>
    <t>Kucharek smak natury linia szkolna 3000g</t>
  </si>
  <si>
    <t>Kucharek w płynie bez glutenu 4800g</t>
  </si>
  <si>
    <t>Groszek ptysiowy 1000g</t>
  </si>
  <si>
    <t>Ogórki konserwowe 860g</t>
  </si>
  <si>
    <t xml:space="preserve">Papryka mielona słodka 800g </t>
  </si>
  <si>
    <t xml:space="preserve">Majeranek 640g </t>
  </si>
  <si>
    <t>Kwasek cytrynowy 1000g</t>
  </si>
  <si>
    <t xml:space="preserve">Miód naturalny wielokwiatowy 1000g </t>
  </si>
  <si>
    <t xml:space="preserve">Oregano suszone 200g </t>
  </si>
  <si>
    <t>Brzoskwinie w puszce 1000g</t>
  </si>
  <si>
    <t>Płatki kukurydziane 500g</t>
  </si>
  <si>
    <t>Pładki miodowe</t>
  </si>
  <si>
    <t>Galaretka 1000g</t>
  </si>
  <si>
    <t>Lubczyk 100g</t>
  </si>
  <si>
    <t>makaron kulki 5000g</t>
  </si>
  <si>
    <t>Oliwki 1000g</t>
  </si>
  <si>
    <t>Pulpa pomidorowa 1000g</t>
  </si>
  <si>
    <t>Płatki owsiane 1000g</t>
  </si>
  <si>
    <t>Płatki ryzowe 1000g</t>
  </si>
  <si>
    <t>Seler tarty 1000g</t>
  </si>
  <si>
    <t>Koncentrat z buraków</t>
  </si>
  <si>
    <t>Naturalny zakwas do żurku 1000g</t>
  </si>
  <si>
    <t>Żurek w proszku 1000g</t>
  </si>
  <si>
    <t>Barszcz biały w proszku 1000g</t>
  </si>
  <si>
    <t xml:space="preserve">Wafle ryżowe op. 100g </t>
  </si>
  <si>
    <t>74.</t>
  </si>
  <si>
    <t>75.</t>
  </si>
  <si>
    <t>76.</t>
  </si>
  <si>
    <t>77.</t>
  </si>
  <si>
    <t>78.</t>
  </si>
  <si>
    <t>79.</t>
  </si>
  <si>
    <t xml:space="preserve">Dostawy dwa razy na tydzień od godz. 6.00 do godz. 12.00 </t>
  </si>
  <si>
    <t>Dostawy dwa razy w miesiącu od godz. 6.00 do godz. 12.00</t>
  </si>
  <si>
    <t>Dostawy codziennie od godz. 6.00 do godz. 7.00</t>
  </si>
  <si>
    <t>Dostawy trzy razy w tygodniu od godz. 6.00 do godz. 9.00</t>
  </si>
  <si>
    <t>Dostawy codziennie od godz. 6.00 do godz. 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</si>
</sst>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.5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00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4"/>
    </xf>
    <xf numFmtId="0" fontId="0" fillId="0" borderId="0" xfId="0" applyAlignment="1">
      <alignment wrapText="1"/>
    </xf>
    <xf numFmtId="0" fontId="0" fillId="0" borderId="1" xfId="0" applyBorder="1"/>
    <xf numFmtId="0" fontId="6" fillId="0" borderId="1" xfId="0" applyFont="1" applyBorder="1"/>
    <xf numFmtId="0" fontId="0" fillId="2" borderId="1" xfId="0" applyFill="1" applyBorder="1"/>
    <xf numFmtId="0" fontId="0" fillId="2" borderId="4" xfId="0" applyFill="1" applyBorder="1"/>
    <xf numFmtId="0" fontId="5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12" fillId="0" borderId="1" xfId="0" applyFont="1" applyBorder="1" applyAlignment="1">
      <alignment horizontal="left" vertical="center" wrapText="1" indent="4"/>
    </xf>
    <xf numFmtId="0" fontId="14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8" fillId="0" borderId="2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9" fontId="4" fillId="0" borderId="1" xfId="1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 wrapText="1"/>
    </xf>
    <xf numFmtId="9" fontId="11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quotePrefix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9" fontId="4" fillId="3" borderId="2" xfId="1" applyFont="1" applyFill="1" applyBorder="1" applyAlignment="1">
      <alignment horizontal="center" vertical="center" wrapText="1"/>
    </xf>
    <xf numFmtId="9" fontId="4" fillId="3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opLeftCell="A11" zoomScaleNormal="100" workbookViewId="0">
      <selection activeCell="B21" sqref="B21:E21"/>
    </sheetView>
  </sheetViews>
  <sheetFormatPr defaultRowHeight="15" x14ac:dyDescent="0.25"/>
  <cols>
    <col min="1" max="1" width="11" customWidth="1"/>
    <col min="2" max="2" width="19.7109375" customWidth="1"/>
    <col min="3" max="3" width="18" customWidth="1"/>
    <col min="5" max="6" width="13.140625" customWidth="1"/>
    <col min="7" max="7" width="8.7109375" customWidth="1"/>
    <col min="8" max="8" width="12.7109375" customWidth="1"/>
    <col min="9" max="9" width="18.140625" customWidth="1"/>
  </cols>
  <sheetData>
    <row r="1" spans="1:13" ht="21.75" customHeight="1" x14ac:dyDescent="0.25">
      <c r="A1" s="76" t="s">
        <v>0</v>
      </c>
      <c r="B1" s="76"/>
      <c r="C1" s="76"/>
    </row>
    <row r="3" spans="1:13" x14ac:dyDescent="0.25">
      <c r="A3" s="1" t="s">
        <v>1</v>
      </c>
    </row>
    <row r="5" spans="1:13" x14ac:dyDescent="0.25">
      <c r="A5" s="77" t="s">
        <v>2</v>
      </c>
      <c r="B5" s="77"/>
      <c r="C5" s="77"/>
      <c r="D5" s="77"/>
      <c r="E5" s="77"/>
      <c r="F5" s="77"/>
      <c r="G5" s="77"/>
      <c r="H5" s="77"/>
      <c r="I5" s="77"/>
    </row>
    <row r="6" spans="1:13" ht="21" customHeight="1" x14ac:dyDescent="0.25">
      <c r="A6" s="77"/>
      <c r="B6" s="77"/>
      <c r="C6" s="77"/>
      <c r="D6" s="77"/>
      <c r="E6" s="77"/>
      <c r="F6" s="77"/>
      <c r="G6" s="77"/>
      <c r="H6" s="77"/>
      <c r="I6" s="77"/>
    </row>
    <row r="7" spans="1:13" ht="15" hidden="1" customHeight="1" x14ac:dyDescent="0.25">
      <c r="A7" s="77"/>
      <c r="B7" s="77"/>
      <c r="C7" s="77"/>
      <c r="D7" s="77"/>
      <c r="E7" s="77"/>
      <c r="F7" s="77"/>
      <c r="G7" s="77"/>
      <c r="H7" s="77"/>
      <c r="I7" s="77"/>
    </row>
    <row r="10" spans="1:13" ht="45" x14ac:dyDescent="0.25">
      <c r="A10" s="4" t="s">
        <v>3</v>
      </c>
      <c r="B10" s="5" t="s">
        <v>4</v>
      </c>
      <c r="C10" s="5" t="s">
        <v>5</v>
      </c>
      <c r="D10" s="5" t="s">
        <v>212</v>
      </c>
      <c r="E10" s="5" t="s">
        <v>17</v>
      </c>
      <c r="F10" s="5" t="s">
        <v>6</v>
      </c>
      <c r="G10" s="5" t="s">
        <v>248</v>
      </c>
      <c r="H10" s="5" t="s">
        <v>249</v>
      </c>
      <c r="I10" s="5" t="s">
        <v>8</v>
      </c>
    </row>
    <row r="11" spans="1:13" ht="60" x14ac:dyDescent="0.25">
      <c r="A11" s="6">
        <v>1</v>
      </c>
      <c r="B11" s="3" t="s">
        <v>9</v>
      </c>
      <c r="C11" s="4" t="s">
        <v>10</v>
      </c>
      <c r="D11" s="4">
        <v>1300</v>
      </c>
      <c r="E11" s="4">
        <v>0</v>
      </c>
      <c r="F11" s="4">
        <f t="shared" ref="F11:F16" si="0">D11*E11</f>
        <v>0</v>
      </c>
      <c r="G11" s="52">
        <v>0</v>
      </c>
      <c r="H11" s="4">
        <f t="shared" ref="H11:H17" si="1">F11*G11</f>
        <v>0</v>
      </c>
      <c r="I11" s="4">
        <f t="shared" ref="I11:I16" si="2">F11+H11</f>
        <v>0</v>
      </c>
    </row>
    <row r="12" spans="1:13" ht="60" x14ac:dyDescent="0.25">
      <c r="A12" s="6">
        <v>2</v>
      </c>
      <c r="B12" s="3" t="s">
        <v>11</v>
      </c>
      <c r="C12" s="4" t="s">
        <v>10</v>
      </c>
      <c r="D12" s="4">
        <v>400</v>
      </c>
      <c r="E12" s="4">
        <v>0</v>
      </c>
      <c r="F12" s="4">
        <f t="shared" si="0"/>
        <v>0</v>
      </c>
      <c r="G12" s="52">
        <v>0</v>
      </c>
      <c r="H12" s="4">
        <f t="shared" si="1"/>
        <v>0</v>
      </c>
      <c r="I12" s="4">
        <f t="shared" si="2"/>
        <v>0</v>
      </c>
      <c r="M12" t="s">
        <v>220</v>
      </c>
    </row>
    <row r="13" spans="1:13" ht="49.5" customHeight="1" x14ac:dyDescent="0.25">
      <c r="A13" s="6">
        <v>3</v>
      </c>
      <c r="B13" s="3" t="s">
        <v>12</v>
      </c>
      <c r="C13" s="4" t="s">
        <v>10</v>
      </c>
      <c r="D13" s="4">
        <v>1300</v>
      </c>
      <c r="E13" s="4">
        <v>0</v>
      </c>
      <c r="F13" s="4">
        <f t="shared" si="0"/>
        <v>0</v>
      </c>
      <c r="G13" s="52">
        <v>0</v>
      </c>
      <c r="H13" s="4">
        <f t="shared" si="1"/>
        <v>0</v>
      </c>
      <c r="I13" s="4">
        <f t="shared" si="2"/>
        <v>0</v>
      </c>
    </row>
    <row r="14" spans="1:13" ht="45" x14ac:dyDescent="0.25">
      <c r="A14" s="6">
        <v>4</v>
      </c>
      <c r="B14" s="3" t="s">
        <v>13</v>
      </c>
      <c r="C14" s="4" t="s">
        <v>10</v>
      </c>
      <c r="D14" s="4">
        <v>150</v>
      </c>
      <c r="E14" s="4">
        <v>0</v>
      </c>
      <c r="F14" s="4">
        <f t="shared" si="0"/>
        <v>0</v>
      </c>
      <c r="G14" s="52">
        <v>0</v>
      </c>
      <c r="H14" s="4">
        <f t="shared" si="1"/>
        <v>0</v>
      </c>
      <c r="I14" s="4">
        <f t="shared" si="2"/>
        <v>0</v>
      </c>
    </row>
    <row r="15" spans="1:13" ht="45" x14ac:dyDescent="0.25">
      <c r="A15" s="6">
        <v>5</v>
      </c>
      <c r="B15" s="3" t="s">
        <v>14</v>
      </c>
      <c r="C15" s="4" t="s">
        <v>10</v>
      </c>
      <c r="D15" s="4">
        <v>50</v>
      </c>
      <c r="E15" s="4">
        <v>0</v>
      </c>
      <c r="F15" s="4">
        <f t="shared" si="0"/>
        <v>0</v>
      </c>
      <c r="G15" s="52">
        <v>0</v>
      </c>
      <c r="H15" s="4">
        <f t="shared" si="1"/>
        <v>0</v>
      </c>
      <c r="I15" s="4">
        <f t="shared" si="2"/>
        <v>0</v>
      </c>
    </row>
    <row r="16" spans="1:13" ht="45" x14ac:dyDescent="0.25">
      <c r="A16" s="6" t="s">
        <v>110</v>
      </c>
      <c r="B16" s="3" t="s">
        <v>16</v>
      </c>
      <c r="C16" s="4" t="s">
        <v>10</v>
      </c>
      <c r="D16" s="4">
        <v>500</v>
      </c>
      <c r="E16" s="4">
        <v>0</v>
      </c>
      <c r="F16" s="4">
        <f t="shared" si="0"/>
        <v>0</v>
      </c>
      <c r="G16" s="52">
        <v>0</v>
      </c>
      <c r="H16" s="4">
        <f t="shared" si="1"/>
        <v>0</v>
      </c>
      <c r="I16" s="4">
        <f t="shared" si="2"/>
        <v>0</v>
      </c>
    </row>
    <row r="17" spans="1:14" ht="60.75" thickBot="1" x14ac:dyDescent="0.3">
      <c r="A17" s="37" t="s">
        <v>111</v>
      </c>
      <c r="B17" s="38" t="s">
        <v>221</v>
      </c>
      <c r="C17" s="4" t="s">
        <v>10</v>
      </c>
      <c r="D17" s="4">
        <v>100</v>
      </c>
      <c r="E17" s="4">
        <v>0</v>
      </c>
      <c r="F17" s="12">
        <f>D17*E17</f>
        <v>0</v>
      </c>
      <c r="G17" s="52">
        <v>0</v>
      </c>
      <c r="H17" s="4">
        <f t="shared" si="1"/>
        <v>0</v>
      </c>
      <c r="I17" s="12">
        <f>F17+H17</f>
        <v>0</v>
      </c>
    </row>
    <row r="18" spans="1:14" ht="41.25" customHeight="1" thickBot="1" x14ac:dyDescent="0.3">
      <c r="A18" s="9" t="s">
        <v>22</v>
      </c>
      <c r="B18" s="10"/>
      <c r="C18" s="10"/>
      <c r="D18" s="10"/>
      <c r="E18" s="11"/>
      <c r="F18" s="45">
        <f>SUM(F11:F17)</f>
        <v>0</v>
      </c>
      <c r="G18" s="52">
        <v>0</v>
      </c>
      <c r="H18" s="47">
        <f>SUM(H11:H17)</f>
        <v>0</v>
      </c>
      <c r="I18" s="46">
        <f>SUM(I11:I17)</f>
        <v>0</v>
      </c>
    </row>
    <row r="21" spans="1:14" x14ac:dyDescent="0.25">
      <c r="B21" s="80" t="s">
        <v>379</v>
      </c>
      <c r="C21" s="80"/>
      <c r="D21" s="80"/>
      <c r="E21" s="80"/>
    </row>
    <row r="25" spans="1:14" ht="40.5" customHeight="1" x14ac:dyDescent="0.25">
      <c r="B25" s="2" t="s">
        <v>18</v>
      </c>
      <c r="I25" s="78" t="s">
        <v>20</v>
      </c>
      <c r="J25" s="78"/>
      <c r="K25" s="78"/>
      <c r="L25" s="78"/>
      <c r="M25" s="78"/>
      <c r="N25" s="78"/>
    </row>
    <row r="26" spans="1:14" ht="34.5" customHeight="1" x14ac:dyDescent="0.25">
      <c r="I26" s="81" t="s">
        <v>19</v>
      </c>
      <c r="J26" s="81"/>
      <c r="K26" s="81"/>
      <c r="L26" s="81"/>
      <c r="M26" s="81"/>
      <c r="N26" s="81"/>
    </row>
    <row r="28" spans="1:14" ht="14.25" customHeight="1" x14ac:dyDescent="0.25"/>
    <row r="30" spans="1:14" ht="51.75" customHeight="1" x14ac:dyDescent="0.25">
      <c r="A30" s="7"/>
      <c r="B30" s="7"/>
      <c r="C30" s="79" t="s">
        <v>21</v>
      </c>
      <c r="D30" s="79"/>
      <c r="E30" s="79"/>
      <c r="F30" s="79"/>
      <c r="G30" s="79"/>
      <c r="H30" s="79"/>
    </row>
  </sheetData>
  <mergeCells count="6">
    <mergeCell ref="A1:C1"/>
    <mergeCell ref="A5:I7"/>
    <mergeCell ref="I25:N25"/>
    <mergeCell ref="C30:H30"/>
    <mergeCell ref="B21:E21"/>
    <mergeCell ref="I26:N26"/>
  </mergeCells>
  <pageMargins left="0.7" right="0.7" top="0.75" bottom="0.75" header="0.3" footer="0.3"/>
  <pageSetup paperSize="9" scale="5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A695C-1E5A-4AEE-B731-CEC869F7B34E}">
  <dimension ref="A1:L43"/>
  <sheetViews>
    <sheetView topLeftCell="A25" zoomScale="106" zoomScaleNormal="106" workbookViewId="0">
      <selection activeCell="F40" sqref="F40"/>
    </sheetView>
  </sheetViews>
  <sheetFormatPr defaultRowHeight="15" x14ac:dyDescent="0.25"/>
  <cols>
    <col min="1" max="1" width="6.140625" customWidth="1"/>
    <col min="2" max="2" width="17.85546875" customWidth="1"/>
    <col min="3" max="3" width="11.5703125" customWidth="1"/>
    <col min="5" max="5" width="14.140625" customWidth="1"/>
    <col min="6" max="6" width="13.5703125" customWidth="1"/>
    <col min="7" max="7" width="8.5703125" customWidth="1"/>
    <col min="8" max="8" width="11.140625" customWidth="1"/>
    <col min="9" max="9" width="15.28515625" customWidth="1"/>
  </cols>
  <sheetData>
    <row r="1" spans="1:9" x14ac:dyDescent="0.25">
      <c r="A1" s="1" t="s">
        <v>23</v>
      </c>
    </row>
    <row r="3" spans="1:9" x14ac:dyDescent="0.25">
      <c r="A3" s="1" t="s">
        <v>24</v>
      </c>
    </row>
    <row r="5" spans="1:9" x14ac:dyDescent="0.25">
      <c r="A5" s="1" t="s">
        <v>25</v>
      </c>
    </row>
    <row r="6" spans="1:9" x14ac:dyDescent="0.25">
      <c r="A6" s="1" t="s">
        <v>26</v>
      </c>
    </row>
    <row r="9" spans="1:9" ht="45" x14ac:dyDescent="0.25">
      <c r="A9" s="5" t="s">
        <v>3</v>
      </c>
      <c r="B9" s="5" t="s">
        <v>4</v>
      </c>
      <c r="C9" s="5" t="s">
        <v>5</v>
      </c>
      <c r="D9" s="5" t="s">
        <v>212</v>
      </c>
      <c r="E9" s="5" t="s">
        <v>27</v>
      </c>
      <c r="F9" s="5" t="s">
        <v>6</v>
      </c>
      <c r="G9" s="5" t="s">
        <v>250</v>
      </c>
      <c r="H9" s="5" t="s">
        <v>7</v>
      </c>
      <c r="I9" s="5" t="s">
        <v>8</v>
      </c>
    </row>
    <row r="10" spans="1:9" ht="42.75" customHeight="1" x14ac:dyDescent="0.25">
      <c r="A10" s="64" t="s">
        <v>277</v>
      </c>
      <c r="B10" s="19" t="s">
        <v>45</v>
      </c>
      <c r="C10" s="16" t="s">
        <v>15</v>
      </c>
      <c r="D10" s="16">
        <v>100</v>
      </c>
      <c r="E10" s="16">
        <v>0</v>
      </c>
      <c r="F10" s="16">
        <f t="shared" ref="F10:F31" si="0">D10*E10</f>
        <v>0</v>
      </c>
      <c r="G10" s="53">
        <v>0</v>
      </c>
      <c r="H10" s="16">
        <f>F10*G10</f>
        <v>0</v>
      </c>
      <c r="I10" s="16">
        <f>F10+H10</f>
        <v>0</v>
      </c>
    </row>
    <row r="11" spans="1:9" ht="36.75" customHeight="1" x14ac:dyDescent="0.25">
      <c r="A11" s="64" t="s">
        <v>278</v>
      </c>
      <c r="B11" s="19" t="s">
        <v>46</v>
      </c>
      <c r="C11" s="16" t="s">
        <v>15</v>
      </c>
      <c r="D11" s="16">
        <v>350</v>
      </c>
      <c r="E11" s="16">
        <v>0</v>
      </c>
      <c r="F11" s="16">
        <f t="shared" si="0"/>
        <v>0</v>
      </c>
      <c r="G11" s="53">
        <v>0</v>
      </c>
      <c r="H11" s="16">
        <f t="shared" ref="H11:H31" si="1">F11*G11</f>
        <v>0</v>
      </c>
      <c r="I11" s="16">
        <f t="shared" ref="I11:I31" si="2">F11+H11</f>
        <v>0</v>
      </c>
    </row>
    <row r="12" spans="1:9" ht="33.75" customHeight="1" x14ac:dyDescent="0.25">
      <c r="A12" s="65" t="s">
        <v>279</v>
      </c>
      <c r="B12" s="54" t="s">
        <v>28</v>
      </c>
      <c r="C12" s="21" t="s">
        <v>15</v>
      </c>
      <c r="D12" s="21">
        <v>20</v>
      </c>
      <c r="E12" s="16">
        <v>0</v>
      </c>
      <c r="F12" s="21">
        <f t="shared" si="0"/>
        <v>0</v>
      </c>
      <c r="G12" s="53">
        <v>0</v>
      </c>
      <c r="H12" s="16">
        <f t="shared" si="1"/>
        <v>0</v>
      </c>
      <c r="I12" s="16">
        <f t="shared" si="2"/>
        <v>0</v>
      </c>
    </row>
    <row r="13" spans="1:9" ht="42" customHeight="1" x14ac:dyDescent="0.25">
      <c r="A13" s="64" t="s">
        <v>280</v>
      </c>
      <c r="B13" s="20" t="s">
        <v>29</v>
      </c>
      <c r="C13" s="16" t="s">
        <v>15</v>
      </c>
      <c r="D13" s="16">
        <v>100</v>
      </c>
      <c r="E13" s="16">
        <v>0</v>
      </c>
      <c r="F13" s="16">
        <f t="shared" si="0"/>
        <v>0</v>
      </c>
      <c r="G13" s="53">
        <v>0</v>
      </c>
      <c r="H13" s="16">
        <f t="shared" si="1"/>
        <v>0</v>
      </c>
      <c r="I13" s="16">
        <f t="shared" si="2"/>
        <v>0</v>
      </c>
    </row>
    <row r="14" spans="1:9" ht="38.25" customHeight="1" x14ac:dyDescent="0.25">
      <c r="A14" s="65" t="s">
        <v>281</v>
      </c>
      <c r="B14" s="54" t="s">
        <v>30</v>
      </c>
      <c r="C14" s="21" t="s">
        <v>15</v>
      </c>
      <c r="D14" s="21">
        <v>100</v>
      </c>
      <c r="E14" s="16">
        <v>0</v>
      </c>
      <c r="F14" s="21">
        <f t="shared" si="0"/>
        <v>0</v>
      </c>
      <c r="G14" s="53">
        <v>0</v>
      </c>
      <c r="H14" s="16">
        <f t="shared" si="1"/>
        <v>0</v>
      </c>
      <c r="I14" s="16">
        <f t="shared" si="2"/>
        <v>0</v>
      </c>
    </row>
    <row r="15" spans="1:9" ht="39" customHeight="1" x14ac:dyDescent="0.25">
      <c r="A15" s="64" t="s">
        <v>282</v>
      </c>
      <c r="B15" s="54" t="s">
        <v>31</v>
      </c>
      <c r="C15" s="16" t="s">
        <v>15</v>
      </c>
      <c r="D15" s="16">
        <v>200</v>
      </c>
      <c r="E15" s="16">
        <v>0</v>
      </c>
      <c r="F15" s="16">
        <f t="shared" si="0"/>
        <v>0</v>
      </c>
      <c r="G15" s="53">
        <v>0</v>
      </c>
      <c r="H15" s="16">
        <f t="shared" si="1"/>
        <v>0</v>
      </c>
      <c r="I15" s="16">
        <f t="shared" si="2"/>
        <v>0</v>
      </c>
    </row>
    <row r="16" spans="1:9" ht="36" customHeight="1" x14ac:dyDescent="0.25">
      <c r="A16" s="64" t="s">
        <v>283</v>
      </c>
      <c r="B16" s="20" t="s">
        <v>32</v>
      </c>
      <c r="C16" s="16" t="s">
        <v>15</v>
      </c>
      <c r="D16" s="16">
        <v>150</v>
      </c>
      <c r="E16" s="16">
        <v>0</v>
      </c>
      <c r="F16" s="16">
        <f t="shared" si="0"/>
        <v>0</v>
      </c>
      <c r="G16" s="53">
        <v>0</v>
      </c>
      <c r="H16" s="16">
        <f t="shared" si="1"/>
        <v>0</v>
      </c>
      <c r="I16" s="16">
        <f t="shared" si="2"/>
        <v>0</v>
      </c>
    </row>
    <row r="17" spans="1:9" ht="38.25" x14ac:dyDescent="0.25">
      <c r="A17" s="64" t="s">
        <v>284</v>
      </c>
      <c r="B17" s="20" t="s">
        <v>33</v>
      </c>
      <c r="C17" s="16" t="s">
        <v>15</v>
      </c>
      <c r="D17" s="16">
        <v>250</v>
      </c>
      <c r="E17" s="16">
        <v>0</v>
      </c>
      <c r="F17" s="16">
        <f t="shared" si="0"/>
        <v>0</v>
      </c>
      <c r="G17" s="53">
        <v>0</v>
      </c>
      <c r="H17" s="16">
        <f t="shared" si="1"/>
        <v>0</v>
      </c>
      <c r="I17" s="16">
        <f t="shared" si="2"/>
        <v>0</v>
      </c>
    </row>
    <row r="18" spans="1:9" ht="36.75" customHeight="1" x14ac:dyDescent="0.25">
      <c r="A18" s="63" t="s">
        <v>114</v>
      </c>
      <c r="B18" s="56" t="s">
        <v>34</v>
      </c>
      <c r="C18" s="16" t="s">
        <v>15</v>
      </c>
      <c r="D18" s="16">
        <v>50</v>
      </c>
      <c r="E18" s="16">
        <v>0</v>
      </c>
      <c r="F18" s="16">
        <f t="shared" si="0"/>
        <v>0</v>
      </c>
      <c r="G18" s="53">
        <v>0</v>
      </c>
      <c r="H18" s="16">
        <f t="shared" si="1"/>
        <v>0</v>
      </c>
      <c r="I18" s="16">
        <f t="shared" si="2"/>
        <v>0</v>
      </c>
    </row>
    <row r="19" spans="1:9" ht="39" customHeight="1" x14ac:dyDescent="0.25">
      <c r="A19" s="62" t="s">
        <v>115</v>
      </c>
      <c r="B19" s="19" t="s">
        <v>35</v>
      </c>
      <c r="C19" s="16" t="s">
        <v>15</v>
      </c>
      <c r="D19" s="16">
        <v>100</v>
      </c>
      <c r="E19" s="16">
        <v>0</v>
      </c>
      <c r="F19" s="16">
        <f t="shared" si="0"/>
        <v>0</v>
      </c>
      <c r="G19" s="53">
        <v>0</v>
      </c>
      <c r="H19" s="16">
        <f t="shared" si="1"/>
        <v>0</v>
      </c>
      <c r="I19" s="16">
        <f t="shared" si="2"/>
        <v>0</v>
      </c>
    </row>
    <row r="20" spans="1:9" ht="38.25" customHeight="1" x14ac:dyDescent="0.25">
      <c r="A20" s="62" t="s">
        <v>116</v>
      </c>
      <c r="B20" s="19" t="s">
        <v>36</v>
      </c>
      <c r="C20" s="16" t="s">
        <v>15</v>
      </c>
      <c r="D20" s="55">
        <v>25</v>
      </c>
      <c r="E20" s="16">
        <v>0</v>
      </c>
      <c r="F20" s="16">
        <f t="shared" si="0"/>
        <v>0</v>
      </c>
      <c r="G20" s="53">
        <v>0</v>
      </c>
      <c r="H20" s="16">
        <f t="shared" si="1"/>
        <v>0</v>
      </c>
      <c r="I20" s="16">
        <f t="shared" si="2"/>
        <v>0</v>
      </c>
    </row>
    <row r="21" spans="1:9" ht="37.5" customHeight="1" x14ac:dyDescent="0.25">
      <c r="A21" s="62" t="s">
        <v>117</v>
      </c>
      <c r="B21" s="20" t="s">
        <v>49</v>
      </c>
      <c r="C21" s="16" t="s">
        <v>15</v>
      </c>
      <c r="D21" s="16">
        <v>50</v>
      </c>
      <c r="E21" s="16">
        <v>0</v>
      </c>
      <c r="F21" s="16">
        <f t="shared" si="0"/>
        <v>0</v>
      </c>
      <c r="G21" s="53">
        <v>0</v>
      </c>
      <c r="H21" s="16">
        <f t="shared" si="1"/>
        <v>0</v>
      </c>
      <c r="I21" s="16">
        <f t="shared" si="2"/>
        <v>0</v>
      </c>
    </row>
    <row r="22" spans="1:9" ht="39.75" customHeight="1" x14ac:dyDescent="0.25">
      <c r="A22" s="62" t="s">
        <v>118</v>
      </c>
      <c r="B22" s="20" t="s">
        <v>48</v>
      </c>
      <c r="C22" s="16" t="s">
        <v>15</v>
      </c>
      <c r="D22" s="16">
        <v>20</v>
      </c>
      <c r="E22" s="16">
        <v>0</v>
      </c>
      <c r="F22" s="16">
        <f t="shared" si="0"/>
        <v>0</v>
      </c>
      <c r="G22" s="53">
        <v>0</v>
      </c>
      <c r="H22" s="16">
        <f t="shared" si="1"/>
        <v>0</v>
      </c>
      <c r="I22" s="16">
        <f t="shared" si="2"/>
        <v>0</v>
      </c>
    </row>
    <row r="23" spans="1:9" ht="40.5" customHeight="1" x14ac:dyDescent="0.25">
      <c r="A23" s="62" t="s">
        <v>119</v>
      </c>
      <c r="B23" s="20" t="s">
        <v>272</v>
      </c>
      <c r="C23" s="16" t="s">
        <v>15</v>
      </c>
      <c r="D23" s="16">
        <v>20</v>
      </c>
      <c r="E23" s="16">
        <v>0</v>
      </c>
      <c r="F23" s="16">
        <f t="shared" si="0"/>
        <v>0</v>
      </c>
      <c r="G23" s="53">
        <v>0</v>
      </c>
      <c r="H23" s="16">
        <f t="shared" si="1"/>
        <v>0</v>
      </c>
      <c r="I23" s="16">
        <f t="shared" si="2"/>
        <v>0</v>
      </c>
    </row>
    <row r="24" spans="1:9" ht="39.75" customHeight="1" x14ac:dyDescent="0.25">
      <c r="A24" s="62" t="s">
        <v>120</v>
      </c>
      <c r="B24" s="20" t="s">
        <v>37</v>
      </c>
      <c r="C24" s="16" t="s">
        <v>15</v>
      </c>
      <c r="D24" s="16">
        <v>20</v>
      </c>
      <c r="E24" s="16">
        <v>0</v>
      </c>
      <c r="F24" s="16">
        <f t="shared" si="0"/>
        <v>0</v>
      </c>
      <c r="G24" s="53">
        <v>0</v>
      </c>
      <c r="H24" s="16">
        <f t="shared" si="1"/>
        <v>0</v>
      </c>
      <c r="I24" s="16">
        <f t="shared" si="2"/>
        <v>0</v>
      </c>
    </row>
    <row r="25" spans="1:9" ht="40.5" customHeight="1" x14ac:dyDescent="0.25">
      <c r="A25" s="62" t="s">
        <v>121</v>
      </c>
      <c r="B25" s="20" t="s">
        <v>47</v>
      </c>
      <c r="C25" s="16" t="s">
        <v>38</v>
      </c>
      <c r="D25" s="16">
        <v>250</v>
      </c>
      <c r="E25" s="16">
        <v>0</v>
      </c>
      <c r="F25" s="16">
        <f t="shared" si="0"/>
        <v>0</v>
      </c>
      <c r="G25" s="53">
        <v>0</v>
      </c>
      <c r="H25" s="16">
        <f t="shared" si="1"/>
        <v>0</v>
      </c>
      <c r="I25" s="16">
        <f t="shared" si="2"/>
        <v>0</v>
      </c>
    </row>
    <row r="26" spans="1:9" ht="39" customHeight="1" x14ac:dyDescent="0.25">
      <c r="A26" s="62" t="s">
        <v>122</v>
      </c>
      <c r="B26" s="20" t="s">
        <v>39</v>
      </c>
      <c r="C26" s="59" t="s">
        <v>15</v>
      </c>
      <c r="D26" s="16">
        <v>70</v>
      </c>
      <c r="E26" s="16">
        <v>0</v>
      </c>
      <c r="F26" s="16">
        <f t="shared" si="0"/>
        <v>0</v>
      </c>
      <c r="G26" s="53">
        <v>0</v>
      </c>
      <c r="H26" s="16">
        <f t="shared" si="1"/>
        <v>0</v>
      </c>
      <c r="I26" s="16">
        <f t="shared" si="2"/>
        <v>0</v>
      </c>
    </row>
    <row r="27" spans="1:9" ht="38.25" customHeight="1" x14ac:dyDescent="0.25">
      <c r="A27" s="62" t="s">
        <v>123</v>
      </c>
      <c r="B27" s="20" t="s">
        <v>276</v>
      </c>
      <c r="C27" s="59" t="s">
        <v>15</v>
      </c>
      <c r="D27" s="16">
        <v>150</v>
      </c>
      <c r="E27" s="16">
        <v>0</v>
      </c>
      <c r="F27" s="16">
        <f t="shared" si="0"/>
        <v>0</v>
      </c>
      <c r="G27" s="53">
        <v>0</v>
      </c>
      <c r="H27" s="16">
        <f t="shared" si="1"/>
        <v>0</v>
      </c>
      <c r="I27" s="16">
        <f t="shared" si="2"/>
        <v>0</v>
      </c>
    </row>
    <row r="28" spans="1:9" ht="40.5" customHeight="1" x14ac:dyDescent="0.25">
      <c r="A28" s="62" t="s">
        <v>124</v>
      </c>
      <c r="B28" s="19" t="s">
        <v>40</v>
      </c>
      <c r="C28" s="16" t="s">
        <v>15</v>
      </c>
      <c r="D28" s="16">
        <v>20</v>
      </c>
      <c r="E28" s="16">
        <v>0</v>
      </c>
      <c r="F28" s="16">
        <f t="shared" si="0"/>
        <v>0</v>
      </c>
      <c r="G28" s="53">
        <v>0</v>
      </c>
      <c r="H28" s="16">
        <f t="shared" si="1"/>
        <v>0</v>
      </c>
      <c r="I28" s="16">
        <f t="shared" si="2"/>
        <v>0</v>
      </c>
    </row>
    <row r="29" spans="1:9" ht="40.5" customHeight="1" x14ac:dyDescent="0.25">
      <c r="A29" s="63" t="s">
        <v>125</v>
      </c>
      <c r="B29" s="60" t="s">
        <v>275</v>
      </c>
      <c r="C29" s="61" t="s">
        <v>15</v>
      </c>
      <c r="D29" s="21">
        <v>20</v>
      </c>
      <c r="E29" s="16">
        <v>0</v>
      </c>
      <c r="F29" s="21">
        <f t="shared" si="0"/>
        <v>0</v>
      </c>
      <c r="G29" s="53">
        <v>0</v>
      </c>
      <c r="H29" s="16">
        <f t="shared" si="1"/>
        <v>0</v>
      </c>
      <c r="I29" s="16">
        <f t="shared" si="2"/>
        <v>0</v>
      </c>
    </row>
    <row r="30" spans="1:9" ht="43.5" customHeight="1" x14ac:dyDescent="0.25">
      <c r="A30" s="63" t="s">
        <v>126</v>
      </c>
      <c r="B30" s="60" t="s">
        <v>274</v>
      </c>
      <c r="C30" s="61" t="s">
        <v>15</v>
      </c>
      <c r="D30" s="21">
        <v>20</v>
      </c>
      <c r="E30" s="16">
        <v>0</v>
      </c>
      <c r="F30" s="21">
        <f t="shared" si="0"/>
        <v>0</v>
      </c>
      <c r="G30" s="53">
        <v>0</v>
      </c>
      <c r="H30" s="16">
        <f t="shared" si="1"/>
        <v>0</v>
      </c>
      <c r="I30" s="16">
        <f t="shared" si="2"/>
        <v>0</v>
      </c>
    </row>
    <row r="31" spans="1:9" ht="46.5" customHeight="1" thickBot="1" x14ac:dyDescent="0.3">
      <c r="A31" s="63" t="s">
        <v>127</v>
      </c>
      <c r="B31" s="60" t="s">
        <v>273</v>
      </c>
      <c r="C31" s="21" t="s">
        <v>15</v>
      </c>
      <c r="D31" s="21">
        <v>20</v>
      </c>
      <c r="E31" s="16">
        <v>0</v>
      </c>
      <c r="F31" s="21">
        <f t="shared" si="0"/>
        <v>0</v>
      </c>
      <c r="G31" s="53">
        <v>0</v>
      </c>
      <c r="H31" s="16">
        <f t="shared" si="1"/>
        <v>0</v>
      </c>
      <c r="I31" s="16">
        <f t="shared" si="2"/>
        <v>0</v>
      </c>
    </row>
    <row r="32" spans="1:9" ht="33.75" customHeight="1" thickBot="1" x14ac:dyDescent="0.3">
      <c r="A32" s="8" t="s">
        <v>22</v>
      </c>
      <c r="B32" s="10"/>
      <c r="C32" s="10"/>
      <c r="D32" s="10"/>
      <c r="E32" s="11"/>
      <c r="F32" s="45">
        <f>SUM(F10:F31)</f>
        <v>0</v>
      </c>
      <c r="G32" s="53">
        <v>0</v>
      </c>
      <c r="H32" s="47">
        <f>SUM(H10:H31)</f>
        <v>0</v>
      </c>
      <c r="I32" s="46">
        <f>SUM(I10:I31)</f>
        <v>0</v>
      </c>
    </row>
    <row r="36" spans="1:12" x14ac:dyDescent="0.25">
      <c r="A36" s="1" t="s">
        <v>380</v>
      </c>
    </row>
    <row r="39" spans="1:12" ht="50.25" customHeight="1" x14ac:dyDescent="0.25">
      <c r="A39" s="13" t="s">
        <v>41</v>
      </c>
      <c r="B39" s="13" t="s">
        <v>42</v>
      </c>
      <c r="I39" s="83" t="s">
        <v>44</v>
      </c>
      <c r="J39" s="83"/>
      <c r="K39" s="83"/>
      <c r="L39" s="83"/>
    </row>
    <row r="40" spans="1:12" ht="54" customHeight="1" x14ac:dyDescent="0.25">
      <c r="I40" s="82" t="s">
        <v>43</v>
      </c>
      <c r="J40" s="82"/>
      <c r="K40" s="82"/>
      <c r="L40" s="82"/>
    </row>
    <row r="43" spans="1:12" x14ac:dyDescent="0.25">
      <c r="C43" s="79" t="s">
        <v>21</v>
      </c>
      <c r="D43" s="79"/>
      <c r="E43" s="79"/>
      <c r="F43" s="79"/>
      <c r="G43" s="79"/>
      <c r="H43" s="79"/>
    </row>
  </sheetData>
  <mergeCells count="3">
    <mergeCell ref="I40:L40"/>
    <mergeCell ref="I39:L39"/>
    <mergeCell ref="C43:H43"/>
  </mergeCells>
  <pageMargins left="0.7" right="0.7" top="0.75" bottom="0.75" header="0.3" footer="0.3"/>
  <pageSetup paperSize="9" scale="6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5D56-565E-48F9-B6C1-827209D8631C}">
  <dimension ref="A1:P40"/>
  <sheetViews>
    <sheetView topLeftCell="A25" zoomScaleNormal="100" workbookViewId="0">
      <selection activeCell="D36" sqref="D36"/>
    </sheetView>
  </sheetViews>
  <sheetFormatPr defaultRowHeight="15" x14ac:dyDescent="0.25"/>
  <cols>
    <col min="1" max="1" width="14.42578125" customWidth="1"/>
    <col min="2" max="2" width="17.140625" customWidth="1"/>
    <col min="3" max="3" width="13.28515625" customWidth="1"/>
    <col min="5" max="5" width="16" customWidth="1"/>
    <col min="6" max="6" width="12.28515625" customWidth="1"/>
    <col min="7" max="7" width="8.42578125" customWidth="1"/>
    <col min="8" max="8" width="15.42578125" customWidth="1"/>
    <col min="9" max="9" width="18.140625" customWidth="1"/>
  </cols>
  <sheetData>
    <row r="1" spans="1:10" x14ac:dyDescent="0.25">
      <c r="A1" s="1" t="s">
        <v>23</v>
      </c>
    </row>
    <row r="3" spans="1:10" x14ac:dyDescent="0.25">
      <c r="A3" s="1" t="s">
        <v>50</v>
      </c>
    </row>
    <row r="5" spans="1:10" x14ac:dyDescent="0.25">
      <c r="A5" s="22" t="s">
        <v>51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22" t="s">
        <v>52</v>
      </c>
      <c r="B6" s="22"/>
      <c r="C6" s="22"/>
      <c r="D6" s="22"/>
      <c r="E6" s="22"/>
      <c r="F6" s="22"/>
      <c r="G6" s="22"/>
      <c r="H6" s="22"/>
      <c r="I6" s="22"/>
      <c r="J6" s="22"/>
    </row>
    <row r="8" spans="1:10" ht="45" x14ac:dyDescent="0.25">
      <c r="A8" s="16" t="s">
        <v>3</v>
      </c>
      <c r="B8" s="5" t="s">
        <v>4</v>
      </c>
      <c r="C8" s="5" t="s">
        <v>5</v>
      </c>
      <c r="D8" s="5" t="s">
        <v>212</v>
      </c>
      <c r="E8" s="5" t="s">
        <v>27</v>
      </c>
      <c r="F8" s="5" t="s">
        <v>6</v>
      </c>
      <c r="G8" s="5" t="s">
        <v>250</v>
      </c>
      <c r="H8" s="5" t="s">
        <v>7</v>
      </c>
      <c r="I8" s="5" t="s">
        <v>8</v>
      </c>
    </row>
    <row r="9" spans="1:10" ht="50.25" customHeight="1" x14ac:dyDescent="0.25">
      <c r="A9" s="67" t="s">
        <v>297</v>
      </c>
      <c r="B9" s="3" t="s">
        <v>53</v>
      </c>
      <c r="C9" s="16" t="s">
        <v>54</v>
      </c>
      <c r="D9" s="16">
        <v>2000</v>
      </c>
      <c r="E9" s="16">
        <v>0</v>
      </c>
      <c r="F9" s="16">
        <f>D9*E9</f>
        <v>0</v>
      </c>
      <c r="G9" s="72">
        <v>0</v>
      </c>
      <c r="H9" s="16">
        <f>F9*G9</f>
        <v>0</v>
      </c>
      <c r="I9" s="16">
        <f>F9+H9</f>
        <v>0</v>
      </c>
    </row>
    <row r="10" spans="1:10" ht="52.5" customHeight="1" x14ac:dyDescent="0.25">
      <c r="A10" s="67" t="s">
        <v>278</v>
      </c>
      <c r="B10" s="3" t="s">
        <v>222</v>
      </c>
      <c r="C10" s="16" t="s">
        <v>10</v>
      </c>
      <c r="D10" s="16">
        <v>550</v>
      </c>
      <c r="E10" s="16">
        <v>0</v>
      </c>
      <c r="F10" s="16">
        <f t="shared" ref="F10:F29" si="0">D10*E10</f>
        <v>0</v>
      </c>
      <c r="G10" s="72">
        <v>0</v>
      </c>
      <c r="H10" s="16">
        <f t="shared" ref="H10:H29" si="1">F10*G10</f>
        <v>0</v>
      </c>
      <c r="I10" s="16">
        <f t="shared" ref="I10:I29" si="2">F10+H10</f>
        <v>0</v>
      </c>
    </row>
    <row r="11" spans="1:10" ht="45" x14ac:dyDescent="0.25">
      <c r="A11" s="67" t="s">
        <v>279</v>
      </c>
      <c r="B11" s="3" t="s">
        <v>55</v>
      </c>
      <c r="C11" s="16" t="s">
        <v>10</v>
      </c>
      <c r="D11" s="16">
        <v>350</v>
      </c>
      <c r="E11" s="16">
        <v>0</v>
      </c>
      <c r="F11" s="16">
        <f t="shared" si="0"/>
        <v>0</v>
      </c>
      <c r="G11" s="72">
        <v>0</v>
      </c>
      <c r="H11" s="16">
        <f t="shared" si="1"/>
        <v>0</v>
      </c>
      <c r="I11" s="16">
        <f t="shared" si="2"/>
        <v>0</v>
      </c>
    </row>
    <row r="12" spans="1:10" ht="37.5" customHeight="1" x14ac:dyDescent="0.25">
      <c r="A12" s="67" t="s">
        <v>298</v>
      </c>
      <c r="B12" s="3" t="s">
        <v>223</v>
      </c>
      <c r="C12" s="16" t="s">
        <v>10</v>
      </c>
      <c r="D12" s="16">
        <v>600</v>
      </c>
      <c r="E12" s="16">
        <v>0</v>
      </c>
      <c r="F12" s="16">
        <f t="shared" si="0"/>
        <v>0</v>
      </c>
      <c r="G12" s="72">
        <v>0</v>
      </c>
      <c r="H12" s="16">
        <f t="shared" si="1"/>
        <v>0</v>
      </c>
      <c r="I12" s="16">
        <f t="shared" si="2"/>
        <v>0</v>
      </c>
    </row>
    <row r="13" spans="1:10" ht="42" customHeight="1" x14ac:dyDescent="0.25">
      <c r="A13" s="68" t="s">
        <v>280</v>
      </c>
      <c r="B13" s="57" t="s">
        <v>56</v>
      </c>
      <c r="C13" s="21" t="s">
        <v>15</v>
      </c>
      <c r="D13" s="21">
        <v>150</v>
      </c>
      <c r="E13" s="16">
        <v>0</v>
      </c>
      <c r="F13" s="16">
        <f t="shared" si="0"/>
        <v>0</v>
      </c>
      <c r="G13" s="72">
        <v>0</v>
      </c>
      <c r="H13" s="16">
        <f t="shared" si="1"/>
        <v>0</v>
      </c>
      <c r="I13" s="16">
        <f t="shared" si="2"/>
        <v>0</v>
      </c>
    </row>
    <row r="14" spans="1:10" ht="39.75" customHeight="1" x14ac:dyDescent="0.25">
      <c r="A14" s="67" t="s">
        <v>281</v>
      </c>
      <c r="B14" s="3" t="s">
        <v>62</v>
      </c>
      <c r="C14" s="16" t="s">
        <v>10</v>
      </c>
      <c r="D14" s="16">
        <v>50</v>
      </c>
      <c r="E14" s="16">
        <v>0</v>
      </c>
      <c r="F14" s="16">
        <f t="shared" si="0"/>
        <v>0</v>
      </c>
      <c r="G14" s="72">
        <v>0</v>
      </c>
      <c r="H14" s="16">
        <f t="shared" si="1"/>
        <v>0</v>
      </c>
      <c r="I14" s="16">
        <f t="shared" si="2"/>
        <v>0</v>
      </c>
    </row>
    <row r="15" spans="1:10" ht="46.5" customHeight="1" x14ac:dyDescent="0.25">
      <c r="A15" s="67" t="s">
        <v>299</v>
      </c>
      <c r="B15" s="15" t="s">
        <v>63</v>
      </c>
      <c r="C15" s="16" t="s">
        <v>10</v>
      </c>
      <c r="D15" s="16">
        <v>2200</v>
      </c>
      <c r="E15" s="16">
        <v>0</v>
      </c>
      <c r="F15" s="16">
        <f t="shared" si="0"/>
        <v>0</v>
      </c>
      <c r="G15" s="72">
        <v>0</v>
      </c>
      <c r="H15" s="16">
        <f t="shared" si="1"/>
        <v>0</v>
      </c>
      <c r="I15" s="16">
        <f t="shared" si="2"/>
        <v>0</v>
      </c>
    </row>
    <row r="16" spans="1:10" ht="41.25" customHeight="1" x14ac:dyDescent="0.25">
      <c r="A16" s="67" t="s">
        <v>283</v>
      </c>
      <c r="B16" s="66" t="s">
        <v>288</v>
      </c>
      <c r="C16" s="39" t="s">
        <v>15</v>
      </c>
      <c r="D16" s="16">
        <v>200</v>
      </c>
      <c r="E16" s="16">
        <v>0</v>
      </c>
      <c r="F16" s="16">
        <f t="shared" si="0"/>
        <v>0</v>
      </c>
      <c r="G16" s="72">
        <v>0</v>
      </c>
      <c r="H16" s="16">
        <f t="shared" si="1"/>
        <v>0</v>
      </c>
      <c r="I16" s="16">
        <f t="shared" si="2"/>
        <v>0</v>
      </c>
    </row>
    <row r="17" spans="1:9" ht="42.75" customHeight="1" x14ac:dyDescent="0.25">
      <c r="A17" s="67" t="s">
        <v>284</v>
      </c>
      <c r="B17" s="66" t="s">
        <v>285</v>
      </c>
      <c r="C17" s="16" t="s">
        <v>38</v>
      </c>
      <c r="D17" s="16">
        <v>20</v>
      </c>
      <c r="E17" s="16">
        <v>0</v>
      </c>
      <c r="F17" s="16">
        <f t="shared" si="0"/>
        <v>0</v>
      </c>
      <c r="G17" s="72">
        <v>0</v>
      </c>
      <c r="H17" s="16">
        <f t="shared" si="1"/>
        <v>0</v>
      </c>
      <c r="I17" s="16">
        <f t="shared" si="2"/>
        <v>0</v>
      </c>
    </row>
    <row r="18" spans="1:9" ht="43.5" customHeight="1" x14ac:dyDescent="0.25">
      <c r="A18" s="67" t="s">
        <v>300</v>
      </c>
      <c r="B18" s="15" t="s">
        <v>57</v>
      </c>
      <c r="C18" s="16" t="s">
        <v>10</v>
      </c>
      <c r="D18" s="16">
        <v>20</v>
      </c>
      <c r="E18" s="16">
        <v>0</v>
      </c>
      <c r="F18" s="16">
        <f t="shared" si="0"/>
        <v>0</v>
      </c>
      <c r="G18" s="72">
        <v>0</v>
      </c>
      <c r="H18" s="16">
        <f t="shared" si="1"/>
        <v>0</v>
      </c>
      <c r="I18" s="16">
        <f t="shared" si="2"/>
        <v>0</v>
      </c>
    </row>
    <row r="19" spans="1:9" ht="42.75" customHeight="1" x14ac:dyDescent="0.25">
      <c r="A19" s="67" t="s">
        <v>301</v>
      </c>
      <c r="B19" s="15" t="s">
        <v>58</v>
      </c>
      <c r="C19" s="16" t="s">
        <v>59</v>
      </c>
      <c r="D19" s="16">
        <v>20</v>
      </c>
      <c r="E19" s="16">
        <v>0</v>
      </c>
      <c r="F19" s="16">
        <f t="shared" si="0"/>
        <v>0</v>
      </c>
      <c r="G19" s="72">
        <v>0</v>
      </c>
      <c r="H19" s="16">
        <f t="shared" si="1"/>
        <v>0</v>
      </c>
      <c r="I19" s="16">
        <f t="shared" si="2"/>
        <v>0</v>
      </c>
    </row>
    <row r="20" spans="1:9" ht="41.25" customHeight="1" x14ac:dyDescent="0.25">
      <c r="A20" s="67" t="s">
        <v>116</v>
      </c>
      <c r="B20" s="66" t="s">
        <v>286</v>
      </c>
      <c r="C20" s="59" t="s">
        <v>59</v>
      </c>
      <c r="D20" s="16">
        <v>200</v>
      </c>
      <c r="E20" s="16">
        <v>0</v>
      </c>
      <c r="F20" s="16">
        <f t="shared" si="0"/>
        <v>0</v>
      </c>
      <c r="G20" s="72">
        <v>0</v>
      </c>
      <c r="H20" s="16">
        <f t="shared" si="1"/>
        <v>0</v>
      </c>
      <c r="I20" s="16">
        <f t="shared" si="2"/>
        <v>0</v>
      </c>
    </row>
    <row r="21" spans="1:9" ht="44.25" customHeight="1" x14ac:dyDescent="0.25">
      <c r="A21" s="67" t="s">
        <v>117</v>
      </c>
      <c r="B21" s="66" t="s">
        <v>287</v>
      </c>
      <c r="C21" s="59" t="s">
        <v>59</v>
      </c>
      <c r="D21" s="16">
        <v>50</v>
      </c>
      <c r="E21" s="16">
        <v>0</v>
      </c>
      <c r="F21" s="16">
        <f t="shared" si="0"/>
        <v>0</v>
      </c>
      <c r="G21" s="72">
        <v>0</v>
      </c>
      <c r="H21" s="16">
        <f t="shared" si="1"/>
        <v>0</v>
      </c>
      <c r="I21" s="16">
        <f t="shared" si="2"/>
        <v>0</v>
      </c>
    </row>
    <row r="22" spans="1:9" ht="41.25" customHeight="1" x14ac:dyDescent="0.25">
      <c r="A22" s="67" t="s">
        <v>118</v>
      </c>
      <c r="B22" s="66" t="s">
        <v>294</v>
      </c>
      <c r="C22" s="59" t="s">
        <v>59</v>
      </c>
      <c r="D22" s="16">
        <v>200</v>
      </c>
      <c r="E22" s="16">
        <v>0</v>
      </c>
      <c r="F22" s="16">
        <f t="shared" si="0"/>
        <v>0</v>
      </c>
      <c r="G22" s="72">
        <v>0</v>
      </c>
      <c r="H22" s="16">
        <f t="shared" si="1"/>
        <v>0</v>
      </c>
      <c r="I22" s="16">
        <f t="shared" si="2"/>
        <v>0</v>
      </c>
    </row>
    <row r="23" spans="1:9" ht="40.5" customHeight="1" x14ac:dyDescent="0.25">
      <c r="A23" s="67" t="s">
        <v>119</v>
      </c>
      <c r="B23" s="66" t="s">
        <v>293</v>
      </c>
      <c r="C23" s="59" t="s">
        <v>59</v>
      </c>
      <c r="D23" s="16">
        <v>20</v>
      </c>
      <c r="E23" s="16">
        <v>0</v>
      </c>
      <c r="F23" s="16">
        <f t="shared" si="0"/>
        <v>0</v>
      </c>
      <c r="G23" s="72">
        <v>0</v>
      </c>
      <c r="H23" s="16">
        <f t="shared" si="1"/>
        <v>0</v>
      </c>
      <c r="I23" s="16">
        <f t="shared" si="2"/>
        <v>0</v>
      </c>
    </row>
    <row r="24" spans="1:9" ht="38.25" customHeight="1" x14ac:dyDescent="0.25">
      <c r="A24" s="67" t="s">
        <v>120</v>
      </c>
      <c r="B24" s="66" t="s">
        <v>292</v>
      </c>
      <c r="C24" s="59" t="s">
        <v>38</v>
      </c>
      <c r="D24" s="16">
        <v>20</v>
      </c>
      <c r="E24" s="16">
        <v>0</v>
      </c>
      <c r="F24" s="16">
        <f t="shared" si="0"/>
        <v>0</v>
      </c>
      <c r="G24" s="72">
        <v>0</v>
      </c>
      <c r="H24" s="16">
        <f t="shared" si="1"/>
        <v>0</v>
      </c>
      <c r="I24" s="16">
        <f t="shared" si="2"/>
        <v>0</v>
      </c>
    </row>
    <row r="25" spans="1:9" ht="46.5" customHeight="1" x14ac:dyDescent="0.25">
      <c r="A25" s="67" t="s">
        <v>121</v>
      </c>
      <c r="B25" s="66" t="s">
        <v>291</v>
      </c>
      <c r="C25" s="59" t="s">
        <v>59</v>
      </c>
      <c r="D25" s="16">
        <v>500</v>
      </c>
      <c r="E25" s="16">
        <v>0</v>
      </c>
      <c r="F25" s="16">
        <f t="shared" si="0"/>
        <v>0</v>
      </c>
      <c r="G25" s="72">
        <v>0</v>
      </c>
      <c r="H25" s="16">
        <f t="shared" si="1"/>
        <v>0</v>
      </c>
      <c r="I25" s="16">
        <f t="shared" si="2"/>
        <v>0</v>
      </c>
    </row>
    <row r="26" spans="1:9" ht="45" x14ac:dyDescent="0.25">
      <c r="A26" s="67" t="s">
        <v>122</v>
      </c>
      <c r="B26" s="66" t="s">
        <v>290</v>
      </c>
      <c r="C26" s="59" t="s">
        <v>38</v>
      </c>
      <c r="D26" s="16">
        <v>20</v>
      </c>
      <c r="E26" s="16">
        <v>0</v>
      </c>
      <c r="F26" s="16">
        <f t="shared" si="0"/>
        <v>0</v>
      </c>
      <c r="G26" s="72">
        <v>0</v>
      </c>
      <c r="H26" s="16">
        <f t="shared" si="1"/>
        <v>0</v>
      </c>
      <c r="I26" s="16">
        <f t="shared" si="2"/>
        <v>0</v>
      </c>
    </row>
    <row r="27" spans="1:9" ht="39" customHeight="1" x14ac:dyDescent="0.25">
      <c r="A27" s="67" t="s">
        <v>123</v>
      </c>
      <c r="B27" s="66" t="s">
        <v>289</v>
      </c>
      <c r="C27" s="59" t="s">
        <v>15</v>
      </c>
      <c r="D27" s="16">
        <v>50</v>
      </c>
      <c r="E27" s="16">
        <v>0</v>
      </c>
      <c r="F27" s="16">
        <f t="shared" si="0"/>
        <v>0</v>
      </c>
      <c r="G27" s="72">
        <v>0</v>
      </c>
      <c r="H27" s="16">
        <f t="shared" si="1"/>
        <v>0</v>
      </c>
      <c r="I27" s="16">
        <f t="shared" si="2"/>
        <v>0</v>
      </c>
    </row>
    <row r="28" spans="1:9" ht="38.25" customHeight="1" x14ac:dyDescent="0.25">
      <c r="A28" s="67" t="s">
        <v>124</v>
      </c>
      <c r="B28" s="66" t="s">
        <v>295</v>
      </c>
      <c r="C28" s="59" t="s">
        <v>38</v>
      </c>
      <c r="D28" s="16">
        <v>200</v>
      </c>
      <c r="E28" s="16">
        <v>0</v>
      </c>
      <c r="F28" s="16">
        <f t="shared" si="0"/>
        <v>0</v>
      </c>
      <c r="G28" s="72">
        <v>0</v>
      </c>
      <c r="H28" s="16">
        <f t="shared" si="1"/>
        <v>0</v>
      </c>
      <c r="I28" s="16">
        <f t="shared" si="2"/>
        <v>0</v>
      </c>
    </row>
    <row r="29" spans="1:9" ht="42" customHeight="1" x14ac:dyDescent="0.25">
      <c r="A29" s="67" t="s">
        <v>125</v>
      </c>
      <c r="B29" s="66" t="s">
        <v>296</v>
      </c>
      <c r="C29" s="59" t="s">
        <v>59</v>
      </c>
      <c r="D29" s="16">
        <v>20</v>
      </c>
      <c r="E29" s="16">
        <v>0</v>
      </c>
      <c r="F29" s="16">
        <f t="shared" si="0"/>
        <v>0</v>
      </c>
      <c r="G29" s="72">
        <v>0</v>
      </c>
      <c r="H29" s="16">
        <f t="shared" si="1"/>
        <v>0</v>
      </c>
      <c r="I29" s="16">
        <f t="shared" si="2"/>
        <v>0</v>
      </c>
    </row>
    <row r="30" spans="1:9" ht="37.5" customHeight="1" x14ac:dyDescent="0.25">
      <c r="A30" s="23" t="s">
        <v>22</v>
      </c>
      <c r="B30" s="10"/>
      <c r="C30" s="10"/>
      <c r="D30" s="10"/>
      <c r="E30" s="10"/>
      <c r="F30" s="31">
        <f>SUM(F9:F29)</f>
        <v>0</v>
      </c>
      <c r="G30" s="72">
        <v>0</v>
      </c>
      <c r="H30" s="47">
        <f>SUM(H9:H29)</f>
        <v>0</v>
      </c>
      <c r="I30" s="31">
        <f>SUM(I9:I29)</f>
        <v>0</v>
      </c>
    </row>
    <row r="32" spans="1:9" x14ac:dyDescent="0.25">
      <c r="A32" s="1" t="s">
        <v>381</v>
      </c>
    </row>
    <row r="35" spans="1:16" ht="43.5" customHeight="1" x14ac:dyDescent="0.25">
      <c r="A35" s="13" t="s">
        <v>41</v>
      </c>
      <c r="B35" t="s">
        <v>60</v>
      </c>
      <c r="H35" t="s">
        <v>61</v>
      </c>
    </row>
    <row r="36" spans="1:16" ht="50.25" customHeight="1" x14ac:dyDescent="0.25">
      <c r="H36" s="84" t="s">
        <v>19</v>
      </c>
      <c r="I36" s="84"/>
      <c r="J36" s="84"/>
      <c r="K36" s="84"/>
      <c r="L36" s="7"/>
      <c r="M36" s="7"/>
      <c r="N36" s="7"/>
      <c r="O36" s="7"/>
      <c r="P36" s="7"/>
    </row>
    <row r="40" spans="1:16" x14ac:dyDescent="0.25">
      <c r="C40" s="79" t="s">
        <v>21</v>
      </c>
      <c r="D40" s="79"/>
      <c r="E40" s="79"/>
      <c r="F40" s="79"/>
      <c r="G40" s="79"/>
      <c r="H40" s="79"/>
    </row>
  </sheetData>
  <mergeCells count="2">
    <mergeCell ref="H36:K36"/>
    <mergeCell ref="C40:H40"/>
  </mergeCells>
  <pageMargins left="0.7" right="0.7" top="0.75" bottom="0.75" header="0.3" footer="0.3"/>
  <pageSetup paperSize="9" scale="6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2B8D5-DE06-4FB3-9608-14FE6495AEDA}">
  <dimension ref="A1:K79"/>
  <sheetViews>
    <sheetView topLeftCell="A63" zoomScaleNormal="100" workbookViewId="0">
      <selection activeCell="F67" sqref="F67"/>
    </sheetView>
  </sheetViews>
  <sheetFormatPr defaultRowHeight="15" x14ac:dyDescent="0.25"/>
  <cols>
    <col min="1" max="1" width="10.140625" customWidth="1"/>
    <col min="2" max="2" width="15.5703125" customWidth="1"/>
    <col min="3" max="3" width="11" customWidth="1"/>
    <col min="4" max="4" width="10.28515625" customWidth="1"/>
    <col min="5" max="5" width="15.5703125" customWidth="1"/>
    <col min="6" max="6" width="15" customWidth="1"/>
    <col min="7" max="7" width="11.42578125" customWidth="1"/>
    <col min="8" max="8" width="13.7109375" customWidth="1"/>
    <col min="9" max="9" width="15.140625" customWidth="1"/>
  </cols>
  <sheetData>
    <row r="1" spans="1:9" x14ac:dyDescent="0.25">
      <c r="A1" s="1" t="s">
        <v>23</v>
      </c>
    </row>
    <row r="3" spans="1:9" x14ac:dyDescent="0.25">
      <c r="A3" s="1" t="s">
        <v>64</v>
      </c>
    </row>
    <row r="5" spans="1:9" x14ac:dyDescent="0.25">
      <c r="A5" s="1" t="s">
        <v>65</v>
      </c>
    </row>
    <row r="7" spans="1:9" ht="45" x14ac:dyDescent="0.25">
      <c r="A7" s="16" t="s">
        <v>3</v>
      </c>
      <c r="B7" s="5" t="s">
        <v>4</v>
      </c>
      <c r="C7" s="5" t="s">
        <v>5</v>
      </c>
      <c r="D7" s="5" t="s">
        <v>212</v>
      </c>
      <c r="E7" s="5" t="s">
        <v>27</v>
      </c>
      <c r="F7" s="5" t="s">
        <v>6</v>
      </c>
      <c r="G7" s="5" t="s">
        <v>268</v>
      </c>
      <c r="H7" s="5" t="s">
        <v>7</v>
      </c>
      <c r="I7" s="5" t="s">
        <v>8</v>
      </c>
    </row>
    <row r="8" spans="1:9" ht="30" customHeight="1" x14ac:dyDescent="0.25">
      <c r="A8" s="15" t="s">
        <v>105</v>
      </c>
      <c r="B8" s="57" t="s">
        <v>66</v>
      </c>
      <c r="C8" s="16" t="s">
        <v>15</v>
      </c>
      <c r="D8" s="16">
        <v>3000</v>
      </c>
      <c r="E8" s="16">
        <v>0</v>
      </c>
      <c r="F8" s="16">
        <f t="shared" ref="F8:F20" si="0">D8*E8</f>
        <v>0</v>
      </c>
      <c r="G8" s="73">
        <v>0</v>
      </c>
      <c r="H8" s="16">
        <f>F8*G8</f>
        <v>0</v>
      </c>
      <c r="I8" s="16">
        <f t="shared" ref="I8:I20" si="1">F8+H8</f>
        <v>0</v>
      </c>
    </row>
    <row r="9" spans="1:9" ht="30" x14ac:dyDescent="0.25">
      <c r="A9" s="15" t="s">
        <v>106</v>
      </c>
      <c r="B9" s="19" t="s">
        <v>67</v>
      </c>
      <c r="C9" s="16" t="s">
        <v>15</v>
      </c>
      <c r="D9" s="16">
        <v>1000</v>
      </c>
      <c r="E9" s="16">
        <v>0</v>
      </c>
      <c r="F9" s="16">
        <f t="shared" si="0"/>
        <v>0</v>
      </c>
      <c r="G9" s="73">
        <v>0</v>
      </c>
      <c r="H9" s="16">
        <f t="shared" ref="H9:H66" si="2">F9*G9</f>
        <v>0</v>
      </c>
      <c r="I9" s="16">
        <f t="shared" si="1"/>
        <v>0</v>
      </c>
    </row>
    <row r="10" spans="1:9" ht="36" customHeight="1" x14ac:dyDescent="0.25">
      <c r="A10" s="15" t="s">
        <v>107</v>
      </c>
      <c r="B10" s="19" t="s">
        <v>68</v>
      </c>
      <c r="C10" s="16" t="s">
        <v>15</v>
      </c>
      <c r="D10" s="16">
        <v>42</v>
      </c>
      <c r="E10" s="16">
        <v>0</v>
      </c>
      <c r="F10" s="16">
        <f t="shared" si="0"/>
        <v>0</v>
      </c>
      <c r="G10" s="73">
        <v>0</v>
      </c>
      <c r="H10" s="16">
        <f t="shared" si="2"/>
        <v>0</v>
      </c>
      <c r="I10" s="16">
        <f t="shared" si="1"/>
        <v>0</v>
      </c>
    </row>
    <row r="11" spans="1:9" ht="33" customHeight="1" x14ac:dyDescent="0.25">
      <c r="A11" s="15" t="s">
        <v>108</v>
      </c>
      <c r="B11" s="19" t="s">
        <v>69</v>
      </c>
      <c r="C11" s="16" t="s">
        <v>15</v>
      </c>
      <c r="D11" s="16">
        <v>20</v>
      </c>
      <c r="E11" s="16">
        <v>0</v>
      </c>
      <c r="F11" s="16">
        <f t="shared" si="0"/>
        <v>0</v>
      </c>
      <c r="G11" s="73">
        <v>0</v>
      </c>
      <c r="H11" s="16">
        <f t="shared" si="2"/>
        <v>0</v>
      </c>
      <c r="I11" s="16">
        <f t="shared" si="1"/>
        <v>0</v>
      </c>
    </row>
    <row r="12" spans="1:9" ht="30.75" customHeight="1" x14ac:dyDescent="0.25">
      <c r="A12" s="15" t="s">
        <v>109</v>
      </c>
      <c r="B12" s="19" t="s">
        <v>70</v>
      </c>
      <c r="C12" s="16" t="s">
        <v>15</v>
      </c>
      <c r="D12" s="16">
        <v>50</v>
      </c>
      <c r="E12" s="16">
        <v>0</v>
      </c>
      <c r="F12" s="16">
        <f t="shared" si="0"/>
        <v>0</v>
      </c>
      <c r="G12" s="73">
        <v>0</v>
      </c>
      <c r="H12" s="16">
        <f t="shared" si="2"/>
        <v>0</v>
      </c>
      <c r="I12" s="16">
        <f t="shared" si="1"/>
        <v>0</v>
      </c>
    </row>
    <row r="13" spans="1:9" ht="29.25" customHeight="1" x14ac:dyDescent="0.25">
      <c r="A13" s="15" t="s">
        <v>110</v>
      </c>
      <c r="B13" s="19" t="s">
        <v>71</v>
      </c>
      <c r="C13" s="16" t="s">
        <v>15</v>
      </c>
      <c r="D13" s="16">
        <v>20</v>
      </c>
      <c r="E13" s="16">
        <v>0</v>
      </c>
      <c r="F13" s="16">
        <f t="shared" si="0"/>
        <v>0</v>
      </c>
      <c r="G13" s="73">
        <v>0</v>
      </c>
      <c r="H13" s="16">
        <f t="shared" si="2"/>
        <v>0</v>
      </c>
      <c r="I13" s="16">
        <f t="shared" si="1"/>
        <v>0</v>
      </c>
    </row>
    <row r="14" spans="1:9" ht="33.75" customHeight="1" x14ac:dyDescent="0.25">
      <c r="A14" s="15" t="s">
        <v>111</v>
      </c>
      <c r="B14" s="19" t="s">
        <v>72</v>
      </c>
      <c r="C14" s="16" t="s">
        <v>15</v>
      </c>
      <c r="D14" s="16">
        <v>20</v>
      </c>
      <c r="E14" s="16">
        <v>0</v>
      </c>
      <c r="F14" s="16">
        <f t="shared" si="0"/>
        <v>0</v>
      </c>
      <c r="G14" s="73">
        <v>0</v>
      </c>
      <c r="H14" s="16">
        <f t="shared" si="2"/>
        <v>0</v>
      </c>
      <c r="I14" s="16">
        <f t="shared" si="1"/>
        <v>0</v>
      </c>
    </row>
    <row r="15" spans="1:9" ht="38.25" customHeight="1" x14ac:dyDescent="0.25">
      <c r="A15" s="15" t="s">
        <v>112</v>
      </c>
      <c r="B15" s="19" t="s">
        <v>73</v>
      </c>
      <c r="C15" s="16" t="s">
        <v>15</v>
      </c>
      <c r="D15" s="16">
        <v>40</v>
      </c>
      <c r="E15" s="16">
        <v>0</v>
      </c>
      <c r="F15" s="16">
        <f t="shared" si="0"/>
        <v>0</v>
      </c>
      <c r="G15" s="73">
        <v>0</v>
      </c>
      <c r="H15" s="16">
        <f t="shared" si="2"/>
        <v>0</v>
      </c>
      <c r="I15" s="16">
        <f t="shared" si="1"/>
        <v>0</v>
      </c>
    </row>
    <row r="16" spans="1:9" ht="36.75" customHeight="1" x14ac:dyDescent="0.25">
      <c r="A16" s="15" t="s">
        <v>113</v>
      </c>
      <c r="B16" s="19" t="s">
        <v>74</v>
      </c>
      <c r="C16" s="16" t="s">
        <v>15</v>
      </c>
      <c r="D16" s="16">
        <v>90</v>
      </c>
      <c r="E16" s="16">
        <v>0</v>
      </c>
      <c r="F16" s="16">
        <f t="shared" si="0"/>
        <v>0</v>
      </c>
      <c r="G16" s="73">
        <v>0</v>
      </c>
      <c r="H16" s="16">
        <f t="shared" si="2"/>
        <v>0</v>
      </c>
      <c r="I16" s="16">
        <f t="shared" si="1"/>
        <v>0</v>
      </c>
    </row>
    <row r="17" spans="1:9" ht="42.75" customHeight="1" x14ac:dyDescent="0.25">
      <c r="A17" s="15" t="s">
        <v>114</v>
      </c>
      <c r="B17" s="25" t="s">
        <v>75</v>
      </c>
      <c r="C17" s="16" t="s">
        <v>10</v>
      </c>
      <c r="D17" s="16">
        <v>140</v>
      </c>
      <c r="E17" s="16">
        <v>0</v>
      </c>
      <c r="F17" s="16">
        <f t="shared" si="0"/>
        <v>0</v>
      </c>
      <c r="G17" s="73">
        <v>0</v>
      </c>
      <c r="H17" s="16">
        <f t="shared" si="2"/>
        <v>0</v>
      </c>
      <c r="I17" s="16">
        <f t="shared" si="1"/>
        <v>0</v>
      </c>
    </row>
    <row r="18" spans="1:9" ht="36.75" customHeight="1" x14ac:dyDescent="0.25">
      <c r="A18" s="15" t="s">
        <v>115</v>
      </c>
      <c r="B18" s="25" t="s">
        <v>76</v>
      </c>
      <c r="C18" s="16" t="s">
        <v>10</v>
      </c>
      <c r="D18" s="16">
        <v>50</v>
      </c>
      <c r="E18" s="16">
        <v>0</v>
      </c>
      <c r="F18" s="16">
        <f t="shared" si="0"/>
        <v>0</v>
      </c>
      <c r="G18" s="73">
        <v>0</v>
      </c>
      <c r="H18" s="16">
        <f t="shared" si="2"/>
        <v>0</v>
      </c>
      <c r="I18" s="16">
        <f t="shared" si="1"/>
        <v>0</v>
      </c>
    </row>
    <row r="19" spans="1:9" ht="38.25" customHeight="1" x14ac:dyDescent="0.25">
      <c r="A19" s="15" t="s">
        <v>116</v>
      </c>
      <c r="B19" s="25" t="s">
        <v>77</v>
      </c>
      <c r="C19" s="16" t="s">
        <v>15</v>
      </c>
      <c r="D19" s="16">
        <v>20</v>
      </c>
      <c r="E19" s="16">
        <v>0</v>
      </c>
      <c r="F19" s="16">
        <f t="shared" si="0"/>
        <v>0</v>
      </c>
      <c r="G19" s="73">
        <v>0</v>
      </c>
      <c r="H19" s="16">
        <f t="shared" si="2"/>
        <v>0</v>
      </c>
      <c r="I19" s="16">
        <f t="shared" si="1"/>
        <v>0</v>
      </c>
    </row>
    <row r="20" spans="1:9" ht="36.75" customHeight="1" x14ac:dyDescent="0.25">
      <c r="A20" s="15" t="s">
        <v>117</v>
      </c>
      <c r="B20" s="57" t="s">
        <v>78</v>
      </c>
      <c r="C20" s="16" t="s">
        <v>10</v>
      </c>
      <c r="D20" s="16">
        <v>120</v>
      </c>
      <c r="E20" s="16">
        <v>0</v>
      </c>
      <c r="F20" s="16">
        <f t="shared" si="0"/>
        <v>0</v>
      </c>
      <c r="G20" s="73">
        <v>0</v>
      </c>
      <c r="H20" s="16">
        <f t="shared" si="2"/>
        <v>0</v>
      </c>
      <c r="I20" s="16">
        <f t="shared" si="1"/>
        <v>0</v>
      </c>
    </row>
    <row r="21" spans="1:9" ht="34.5" customHeight="1" x14ac:dyDescent="0.25">
      <c r="A21" s="15" t="s">
        <v>118</v>
      </c>
      <c r="B21" s="25" t="s">
        <v>302</v>
      </c>
      <c r="C21" s="16" t="s">
        <v>10</v>
      </c>
      <c r="D21" s="16">
        <v>200</v>
      </c>
      <c r="E21" s="16">
        <v>0</v>
      </c>
      <c r="F21" s="16">
        <f t="shared" ref="F21:F26" si="3">D21*E21</f>
        <v>0</v>
      </c>
      <c r="G21" s="73">
        <v>0</v>
      </c>
      <c r="H21" s="16">
        <f t="shared" si="2"/>
        <v>0</v>
      </c>
      <c r="I21" s="16">
        <f t="shared" ref="I21:I26" si="4">F21+H21</f>
        <v>0</v>
      </c>
    </row>
    <row r="22" spans="1:9" ht="39" customHeight="1" x14ac:dyDescent="0.25">
      <c r="A22" s="15" t="s">
        <v>119</v>
      </c>
      <c r="B22" s="25" t="s">
        <v>318</v>
      </c>
      <c r="C22" s="16" t="s">
        <v>15</v>
      </c>
      <c r="D22" s="16">
        <v>120</v>
      </c>
      <c r="E22" s="16">
        <v>0</v>
      </c>
      <c r="F22" s="16">
        <f t="shared" si="3"/>
        <v>0</v>
      </c>
      <c r="G22" s="73">
        <v>0</v>
      </c>
      <c r="H22" s="16">
        <f t="shared" si="2"/>
        <v>0</v>
      </c>
      <c r="I22" s="16">
        <f t="shared" si="4"/>
        <v>0</v>
      </c>
    </row>
    <row r="23" spans="1:9" ht="38.25" customHeight="1" x14ac:dyDescent="0.25">
      <c r="A23" s="15" t="s">
        <v>120</v>
      </c>
      <c r="B23" s="25" t="s">
        <v>79</v>
      </c>
      <c r="C23" s="16" t="s">
        <v>15</v>
      </c>
      <c r="D23" s="16">
        <v>200</v>
      </c>
      <c r="E23" s="16">
        <v>0</v>
      </c>
      <c r="F23" s="16">
        <f t="shared" si="3"/>
        <v>0</v>
      </c>
      <c r="G23" s="73">
        <v>0</v>
      </c>
      <c r="H23" s="16">
        <f t="shared" si="2"/>
        <v>0</v>
      </c>
      <c r="I23" s="16">
        <f t="shared" si="4"/>
        <v>0</v>
      </c>
    </row>
    <row r="24" spans="1:9" ht="45" x14ac:dyDescent="0.25">
      <c r="A24" s="15" t="s">
        <v>121</v>
      </c>
      <c r="B24" s="25" t="s">
        <v>80</v>
      </c>
      <c r="C24" s="16" t="s">
        <v>15</v>
      </c>
      <c r="D24" s="16">
        <v>120</v>
      </c>
      <c r="E24" s="16">
        <v>0</v>
      </c>
      <c r="F24" s="16">
        <f t="shared" si="3"/>
        <v>0</v>
      </c>
      <c r="G24" s="73">
        <v>0</v>
      </c>
      <c r="H24" s="16">
        <f t="shared" si="2"/>
        <v>0</v>
      </c>
      <c r="I24" s="16">
        <f t="shared" si="4"/>
        <v>0</v>
      </c>
    </row>
    <row r="25" spans="1:9" ht="36.75" customHeight="1" x14ac:dyDescent="0.25">
      <c r="A25" s="38" t="s">
        <v>122</v>
      </c>
      <c r="B25" s="25" t="s">
        <v>81</v>
      </c>
      <c r="C25" s="16" t="s">
        <v>15</v>
      </c>
      <c r="D25" s="16">
        <v>120</v>
      </c>
      <c r="E25" s="16">
        <v>0</v>
      </c>
      <c r="F25" s="16">
        <f t="shared" si="3"/>
        <v>0</v>
      </c>
      <c r="G25" s="73">
        <v>0</v>
      </c>
      <c r="H25" s="16">
        <f t="shared" si="2"/>
        <v>0</v>
      </c>
      <c r="I25" s="16">
        <f t="shared" si="4"/>
        <v>0</v>
      </c>
    </row>
    <row r="26" spans="1:9" ht="37.5" customHeight="1" x14ac:dyDescent="0.25">
      <c r="A26" s="38" t="s">
        <v>123</v>
      </c>
      <c r="B26" s="57" t="s">
        <v>82</v>
      </c>
      <c r="C26" s="16" t="s">
        <v>15</v>
      </c>
      <c r="D26" s="16">
        <v>60</v>
      </c>
      <c r="E26" s="16">
        <v>0</v>
      </c>
      <c r="F26" s="16">
        <f t="shared" si="3"/>
        <v>0</v>
      </c>
      <c r="G26" s="73">
        <v>0</v>
      </c>
      <c r="H26" s="16">
        <f t="shared" si="2"/>
        <v>0</v>
      </c>
      <c r="I26" s="16">
        <f t="shared" si="4"/>
        <v>0</v>
      </c>
    </row>
    <row r="27" spans="1:9" ht="39.75" customHeight="1" x14ac:dyDescent="0.25">
      <c r="A27" s="38" t="s">
        <v>124</v>
      </c>
      <c r="B27" s="25" t="s">
        <v>83</v>
      </c>
      <c r="C27" s="16" t="s">
        <v>15</v>
      </c>
      <c r="D27" s="16">
        <v>100</v>
      </c>
      <c r="E27" s="16">
        <v>0</v>
      </c>
      <c r="F27" s="16">
        <f t="shared" ref="F27:F41" si="5">D27*E27</f>
        <v>0</v>
      </c>
      <c r="G27" s="73">
        <v>0</v>
      </c>
      <c r="H27" s="16">
        <f t="shared" si="2"/>
        <v>0</v>
      </c>
      <c r="I27" s="16">
        <f t="shared" ref="I27:I66" si="6">F27+H27</f>
        <v>0</v>
      </c>
    </row>
    <row r="28" spans="1:9" ht="36.75" customHeight="1" x14ac:dyDescent="0.25">
      <c r="A28" s="66" t="s">
        <v>125</v>
      </c>
      <c r="B28" s="57" t="s">
        <v>84</v>
      </c>
      <c r="C28" s="16" t="s">
        <v>15</v>
      </c>
      <c r="D28" s="16">
        <v>40</v>
      </c>
      <c r="E28" s="16">
        <v>0</v>
      </c>
      <c r="F28" s="16">
        <f t="shared" si="5"/>
        <v>0</v>
      </c>
      <c r="G28" s="73">
        <v>0</v>
      </c>
      <c r="H28" s="16">
        <f t="shared" si="2"/>
        <v>0</v>
      </c>
      <c r="I28" s="16">
        <f t="shared" si="6"/>
        <v>0</v>
      </c>
    </row>
    <row r="29" spans="1:9" ht="37.5" customHeight="1" x14ac:dyDescent="0.25">
      <c r="A29" s="66" t="s">
        <v>126</v>
      </c>
      <c r="B29" s="57" t="s">
        <v>85</v>
      </c>
      <c r="C29" s="16" t="s">
        <v>15</v>
      </c>
      <c r="D29" s="16">
        <v>100</v>
      </c>
      <c r="E29" s="16">
        <v>0</v>
      </c>
      <c r="F29" s="16">
        <f t="shared" si="5"/>
        <v>0</v>
      </c>
      <c r="G29" s="73">
        <v>0</v>
      </c>
      <c r="H29" s="16">
        <f t="shared" si="2"/>
        <v>0</v>
      </c>
      <c r="I29" s="16">
        <f t="shared" si="6"/>
        <v>0</v>
      </c>
    </row>
    <row r="30" spans="1:9" ht="38.25" customHeight="1" x14ac:dyDescent="0.25">
      <c r="A30" s="70" t="s">
        <v>127</v>
      </c>
      <c r="B30" s="57" t="s">
        <v>86</v>
      </c>
      <c r="C30" s="21" t="s">
        <v>15</v>
      </c>
      <c r="D30" s="21">
        <v>20</v>
      </c>
      <c r="E30" s="16">
        <v>0</v>
      </c>
      <c r="F30" s="21">
        <f t="shared" si="5"/>
        <v>0</v>
      </c>
      <c r="G30" s="73">
        <v>0</v>
      </c>
      <c r="H30" s="16">
        <f t="shared" si="2"/>
        <v>0</v>
      </c>
      <c r="I30" s="21">
        <f t="shared" si="6"/>
        <v>0</v>
      </c>
    </row>
    <row r="31" spans="1:9" ht="42" customHeight="1" x14ac:dyDescent="0.25">
      <c r="A31" s="66" t="s">
        <v>128</v>
      </c>
      <c r="B31" s="25" t="s">
        <v>87</v>
      </c>
      <c r="C31" s="16" t="s">
        <v>15</v>
      </c>
      <c r="D31" s="16">
        <v>150</v>
      </c>
      <c r="E31" s="16">
        <v>0</v>
      </c>
      <c r="F31" s="16">
        <f t="shared" si="5"/>
        <v>0</v>
      </c>
      <c r="G31" s="73">
        <v>0</v>
      </c>
      <c r="H31" s="16">
        <f t="shared" si="2"/>
        <v>0</v>
      </c>
      <c r="I31" s="16">
        <f t="shared" si="6"/>
        <v>0</v>
      </c>
    </row>
    <row r="32" spans="1:9" ht="45" x14ac:dyDescent="0.25">
      <c r="A32" s="66" t="s">
        <v>129</v>
      </c>
      <c r="B32" s="25" t="s">
        <v>88</v>
      </c>
      <c r="C32" s="16" t="s">
        <v>15</v>
      </c>
      <c r="D32" s="16">
        <v>80</v>
      </c>
      <c r="E32" s="16">
        <v>0</v>
      </c>
      <c r="F32" s="16">
        <f t="shared" si="5"/>
        <v>0</v>
      </c>
      <c r="G32" s="73">
        <v>0</v>
      </c>
      <c r="H32" s="16">
        <f t="shared" si="2"/>
        <v>0</v>
      </c>
      <c r="I32" s="16">
        <f t="shared" si="6"/>
        <v>0</v>
      </c>
    </row>
    <row r="33" spans="1:9" ht="33.75" customHeight="1" x14ac:dyDescent="0.25">
      <c r="A33" s="66" t="s">
        <v>130</v>
      </c>
      <c r="B33" s="25" t="s">
        <v>89</v>
      </c>
      <c r="C33" s="16" t="s">
        <v>15</v>
      </c>
      <c r="D33" s="16">
        <v>100</v>
      </c>
      <c r="E33" s="16">
        <v>0</v>
      </c>
      <c r="F33" s="16">
        <f t="shared" si="5"/>
        <v>0</v>
      </c>
      <c r="G33" s="73">
        <v>0</v>
      </c>
      <c r="H33" s="16">
        <f t="shared" si="2"/>
        <v>0</v>
      </c>
      <c r="I33" s="16">
        <f t="shared" si="6"/>
        <v>0</v>
      </c>
    </row>
    <row r="34" spans="1:9" ht="43.5" customHeight="1" x14ac:dyDescent="0.25">
      <c r="A34" s="66" t="s">
        <v>131</v>
      </c>
      <c r="B34" s="57" t="s">
        <v>90</v>
      </c>
      <c r="C34" s="16" t="s">
        <v>15</v>
      </c>
      <c r="D34" s="16">
        <v>40</v>
      </c>
      <c r="E34" s="16">
        <v>0</v>
      </c>
      <c r="F34" s="16">
        <f t="shared" si="5"/>
        <v>0</v>
      </c>
      <c r="G34" s="73">
        <v>0</v>
      </c>
      <c r="H34" s="16">
        <f t="shared" si="2"/>
        <v>0</v>
      </c>
      <c r="I34" s="16">
        <f t="shared" si="6"/>
        <v>0</v>
      </c>
    </row>
    <row r="35" spans="1:9" ht="37.5" customHeight="1" x14ac:dyDescent="0.25">
      <c r="A35" s="66" t="s">
        <v>132</v>
      </c>
      <c r="B35" s="25" t="s">
        <v>319</v>
      </c>
      <c r="C35" s="16" t="s">
        <v>10</v>
      </c>
      <c r="D35" s="16">
        <v>60</v>
      </c>
      <c r="E35" s="16">
        <v>0</v>
      </c>
      <c r="F35" s="16">
        <f t="shared" si="5"/>
        <v>0</v>
      </c>
      <c r="G35" s="73">
        <v>0</v>
      </c>
      <c r="H35" s="16">
        <f t="shared" si="2"/>
        <v>0</v>
      </c>
      <c r="I35" s="16">
        <f t="shared" si="6"/>
        <v>0</v>
      </c>
    </row>
    <row r="36" spans="1:9" ht="40.5" customHeight="1" x14ac:dyDescent="0.25">
      <c r="A36" s="66" t="s">
        <v>133</v>
      </c>
      <c r="B36" s="25" t="s">
        <v>320</v>
      </c>
      <c r="C36" s="16" t="s">
        <v>10</v>
      </c>
      <c r="D36" s="16">
        <v>60</v>
      </c>
      <c r="E36" s="16">
        <v>0</v>
      </c>
      <c r="F36" s="16">
        <f t="shared" si="5"/>
        <v>0</v>
      </c>
      <c r="G36" s="73">
        <v>0</v>
      </c>
      <c r="H36" s="16">
        <f t="shared" si="2"/>
        <v>0</v>
      </c>
      <c r="I36" s="16">
        <f t="shared" si="6"/>
        <v>0</v>
      </c>
    </row>
    <row r="37" spans="1:9" ht="42" customHeight="1" x14ac:dyDescent="0.25">
      <c r="A37" s="66" t="s">
        <v>134</v>
      </c>
      <c r="B37" s="25" t="s">
        <v>91</v>
      </c>
      <c r="C37" s="16" t="s">
        <v>15</v>
      </c>
      <c r="D37" s="16">
        <v>150</v>
      </c>
      <c r="E37" s="16">
        <v>0</v>
      </c>
      <c r="F37" s="16">
        <f t="shared" si="5"/>
        <v>0</v>
      </c>
      <c r="G37" s="73">
        <v>0</v>
      </c>
      <c r="H37" s="16">
        <f t="shared" si="2"/>
        <v>0</v>
      </c>
      <c r="I37" s="16">
        <f t="shared" si="6"/>
        <v>0</v>
      </c>
    </row>
    <row r="38" spans="1:9" ht="45" x14ac:dyDescent="0.25">
      <c r="A38" s="66" t="s">
        <v>135</v>
      </c>
      <c r="B38" s="25" t="s">
        <v>92</v>
      </c>
      <c r="C38" s="16" t="s">
        <v>15</v>
      </c>
      <c r="D38" s="16">
        <v>60</v>
      </c>
      <c r="E38" s="16">
        <v>0</v>
      </c>
      <c r="F38" s="16">
        <f t="shared" si="5"/>
        <v>0</v>
      </c>
      <c r="G38" s="73">
        <v>0</v>
      </c>
      <c r="H38" s="16">
        <f t="shared" si="2"/>
        <v>0</v>
      </c>
      <c r="I38" s="16">
        <f t="shared" si="6"/>
        <v>0</v>
      </c>
    </row>
    <row r="39" spans="1:9" ht="39.75" customHeight="1" x14ac:dyDescent="0.25">
      <c r="A39" s="66" t="s">
        <v>136</v>
      </c>
      <c r="B39" s="57" t="s">
        <v>93</v>
      </c>
      <c r="C39" s="16" t="s">
        <v>15</v>
      </c>
      <c r="D39" s="16">
        <v>130</v>
      </c>
      <c r="E39" s="16">
        <v>0</v>
      </c>
      <c r="F39" s="16">
        <f t="shared" si="5"/>
        <v>0</v>
      </c>
      <c r="G39" s="73">
        <v>0</v>
      </c>
      <c r="H39" s="16">
        <f t="shared" si="2"/>
        <v>0</v>
      </c>
      <c r="I39" s="16">
        <f t="shared" si="6"/>
        <v>0</v>
      </c>
    </row>
    <row r="40" spans="1:9" ht="41.25" customHeight="1" x14ac:dyDescent="0.25">
      <c r="A40" s="70" t="s">
        <v>137</v>
      </c>
      <c r="B40" s="57" t="s">
        <v>94</v>
      </c>
      <c r="C40" s="21" t="s">
        <v>15</v>
      </c>
      <c r="D40" s="21">
        <v>40</v>
      </c>
      <c r="E40" s="16">
        <v>0</v>
      </c>
      <c r="F40" s="21">
        <f t="shared" si="5"/>
        <v>0</v>
      </c>
      <c r="G40" s="73">
        <v>0</v>
      </c>
      <c r="H40" s="16">
        <f t="shared" si="2"/>
        <v>0</v>
      </c>
      <c r="I40" s="21">
        <f t="shared" si="6"/>
        <v>0</v>
      </c>
    </row>
    <row r="41" spans="1:9" ht="36.75" customHeight="1" x14ac:dyDescent="0.25">
      <c r="A41" s="66" t="s">
        <v>138</v>
      </c>
      <c r="B41" s="57" t="s">
        <v>95</v>
      </c>
      <c r="C41" s="16" t="s">
        <v>15</v>
      </c>
      <c r="D41" s="16">
        <v>60</v>
      </c>
      <c r="E41" s="16">
        <v>0</v>
      </c>
      <c r="F41" s="16">
        <f t="shared" si="5"/>
        <v>0</v>
      </c>
      <c r="G41" s="73">
        <v>0</v>
      </c>
      <c r="H41" s="16">
        <f t="shared" si="2"/>
        <v>0</v>
      </c>
      <c r="I41" s="16">
        <f t="shared" si="6"/>
        <v>0</v>
      </c>
    </row>
    <row r="42" spans="1:9" ht="34.5" customHeight="1" x14ac:dyDescent="0.25">
      <c r="A42" s="66" t="s">
        <v>139</v>
      </c>
      <c r="B42" s="57" t="s">
        <v>96</v>
      </c>
      <c r="C42" s="16" t="s">
        <v>15</v>
      </c>
      <c r="D42" s="16">
        <v>30</v>
      </c>
      <c r="E42" s="16">
        <v>0</v>
      </c>
      <c r="F42" s="16">
        <f>D42*E610</f>
        <v>0</v>
      </c>
      <c r="G42" s="73">
        <v>0</v>
      </c>
      <c r="H42" s="16">
        <f t="shared" si="2"/>
        <v>0</v>
      </c>
      <c r="I42" s="16">
        <f t="shared" si="6"/>
        <v>0</v>
      </c>
    </row>
    <row r="43" spans="1:9" ht="40.5" customHeight="1" x14ac:dyDescent="0.25">
      <c r="A43" s="66" t="s">
        <v>140</v>
      </c>
      <c r="B43" s="57" t="s">
        <v>303</v>
      </c>
      <c r="C43" s="16" t="s">
        <v>15</v>
      </c>
      <c r="D43" s="16">
        <v>30</v>
      </c>
      <c r="E43" s="16">
        <v>0</v>
      </c>
      <c r="F43" s="16">
        <f t="shared" ref="F43:F66" si="7">D43*E43</f>
        <v>0</v>
      </c>
      <c r="G43" s="73">
        <v>0</v>
      </c>
      <c r="H43" s="16">
        <f t="shared" si="2"/>
        <v>0</v>
      </c>
      <c r="I43" s="16">
        <f t="shared" si="6"/>
        <v>0</v>
      </c>
    </row>
    <row r="44" spans="1:9" ht="39.75" customHeight="1" x14ac:dyDescent="0.25">
      <c r="A44" s="66" t="s">
        <v>141</v>
      </c>
      <c r="B44" s="57" t="s">
        <v>97</v>
      </c>
      <c r="C44" s="16" t="s">
        <v>10</v>
      </c>
      <c r="D44" s="16">
        <v>40</v>
      </c>
      <c r="E44" s="16">
        <v>0</v>
      </c>
      <c r="F44" s="16">
        <f t="shared" si="7"/>
        <v>0</v>
      </c>
      <c r="G44" s="73">
        <v>0</v>
      </c>
      <c r="H44" s="16">
        <f t="shared" si="2"/>
        <v>0</v>
      </c>
      <c r="I44" s="16">
        <f t="shared" si="6"/>
        <v>0</v>
      </c>
    </row>
    <row r="45" spans="1:9" ht="35.25" customHeight="1" x14ac:dyDescent="0.25">
      <c r="A45" s="66" t="s">
        <v>142</v>
      </c>
      <c r="B45" s="25" t="s">
        <v>98</v>
      </c>
      <c r="C45" s="16" t="s">
        <v>15</v>
      </c>
      <c r="D45" s="16">
        <v>200</v>
      </c>
      <c r="E45" s="16">
        <v>0</v>
      </c>
      <c r="F45" s="16">
        <f t="shared" si="7"/>
        <v>0</v>
      </c>
      <c r="G45" s="73">
        <v>0</v>
      </c>
      <c r="H45" s="16">
        <f t="shared" si="2"/>
        <v>0</v>
      </c>
      <c r="I45" s="16">
        <f t="shared" si="6"/>
        <v>0</v>
      </c>
    </row>
    <row r="46" spans="1:9" ht="45" x14ac:dyDescent="0.25">
      <c r="A46" s="66" t="s">
        <v>143</v>
      </c>
      <c r="B46" s="57" t="s">
        <v>304</v>
      </c>
      <c r="C46" s="16" t="s">
        <v>38</v>
      </c>
      <c r="D46" s="16">
        <v>30</v>
      </c>
      <c r="E46" s="16">
        <v>0</v>
      </c>
      <c r="F46" s="16">
        <f t="shared" si="7"/>
        <v>0</v>
      </c>
      <c r="G46" s="73">
        <v>0</v>
      </c>
      <c r="H46" s="16">
        <f t="shared" si="2"/>
        <v>0</v>
      </c>
      <c r="I46" s="16">
        <f t="shared" si="6"/>
        <v>0</v>
      </c>
    </row>
    <row r="47" spans="1:9" ht="38.25" customHeight="1" x14ac:dyDescent="0.25">
      <c r="A47" s="66" t="s">
        <v>144</v>
      </c>
      <c r="B47" s="26" t="s">
        <v>99</v>
      </c>
      <c r="C47" s="16" t="s">
        <v>15</v>
      </c>
      <c r="D47" s="16">
        <v>300</v>
      </c>
      <c r="E47" s="16">
        <v>0</v>
      </c>
      <c r="F47" s="16">
        <f t="shared" si="7"/>
        <v>0</v>
      </c>
      <c r="G47" s="73">
        <v>0</v>
      </c>
      <c r="H47" s="16">
        <f t="shared" si="2"/>
        <v>0</v>
      </c>
      <c r="I47" s="16">
        <f t="shared" si="6"/>
        <v>0</v>
      </c>
    </row>
    <row r="48" spans="1:9" ht="47.25" x14ac:dyDescent="0.25">
      <c r="A48" s="66" t="s">
        <v>145</v>
      </c>
      <c r="B48" s="26" t="s">
        <v>321</v>
      </c>
      <c r="C48" s="16" t="s">
        <v>15</v>
      </c>
      <c r="D48" s="16">
        <v>50</v>
      </c>
      <c r="E48" s="16">
        <v>0</v>
      </c>
      <c r="F48" s="16">
        <f t="shared" si="7"/>
        <v>0</v>
      </c>
      <c r="G48" s="73">
        <v>0</v>
      </c>
      <c r="H48" s="16">
        <f t="shared" si="2"/>
        <v>0</v>
      </c>
      <c r="I48" s="16">
        <f t="shared" si="6"/>
        <v>0</v>
      </c>
    </row>
    <row r="49" spans="1:9" ht="37.5" customHeight="1" x14ac:dyDescent="0.25">
      <c r="A49" s="66" t="s">
        <v>146</v>
      </c>
      <c r="B49" s="26" t="s">
        <v>100</v>
      </c>
      <c r="C49" s="16" t="s">
        <v>15</v>
      </c>
      <c r="D49" s="16">
        <v>30</v>
      </c>
      <c r="E49" s="16">
        <v>0</v>
      </c>
      <c r="F49" s="16">
        <f t="shared" si="7"/>
        <v>0</v>
      </c>
      <c r="G49" s="73">
        <v>0</v>
      </c>
      <c r="H49" s="16">
        <f t="shared" si="2"/>
        <v>0</v>
      </c>
      <c r="I49" s="16">
        <f t="shared" si="6"/>
        <v>0</v>
      </c>
    </row>
    <row r="50" spans="1:9" ht="46.5" customHeight="1" x14ac:dyDescent="0.25">
      <c r="A50" s="66" t="s">
        <v>147</v>
      </c>
      <c r="B50" s="26" t="s">
        <v>101</v>
      </c>
      <c r="C50" s="16" t="s">
        <v>15</v>
      </c>
      <c r="D50" s="16">
        <v>50</v>
      </c>
      <c r="E50" s="16">
        <v>0</v>
      </c>
      <c r="F50" s="16">
        <f t="shared" si="7"/>
        <v>0</v>
      </c>
      <c r="G50" s="73">
        <v>0</v>
      </c>
      <c r="H50" s="16">
        <f t="shared" si="2"/>
        <v>0</v>
      </c>
      <c r="I50" s="16">
        <f t="shared" si="6"/>
        <v>0</v>
      </c>
    </row>
    <row r="51" spans="1:9" ht="40.5" customHeight="1" x14ac:dyDescent="0.25">
      <c r="A51" s="70" t="s">
        <v>148</v>
      </c>
      <c r="B51" s="58" t="s">
        <v>102</v>
      </c>
      <c r="C51" s="69" t="s">
        <v>15</v>
      </c>
      <c r="D51" s="21">
        <v>50</v>
      </c>
      <c r="E51" s="16">
        <v>0</v>
      </c>
      <c r="F51" s="48">
        <f t="shared" si="7"/>
        <v>0</v>
      </c>
      <c r="G51" s="73">
        <v>0</v>
      </c>
      <c r="H51" s="16">
        <f t="shared" si="2"/>
        <v>0</v>
      </c>
      <c r="I51" s="21">
        <f t="shared" si="6"/>
        <v>0</v>
      </c>
    </row>
    <row r="52" spans="1:9" ht="43.5" customHeight="1" x14ac:dyDescent="0.25">
      <c r="A52" s="66" t="s">
        <v>149</v>
      </c>
      <c r="B52" s="26" t="s">
        <v>305</v>
      </c>
      <c r="C52" s="59" t="s">
        <v>15</v>
      </c>
      <c r="D52" s="16">
        <v>20</v>
      </c>
      <c r="E52" s="16">
        <v>0</v>
      </c>
      <c r="F52" s="16">
        <f t="shared" si="7"/>
        <v>0</v>
      </c>
      <c r="G52" s="73">
        <v>0</v>
      </c>
      <c r="H52" s="16">
        <f t="shared" si="2"/>
        <v>0</v>
      </c>
      <c r="I52" s="16">
        <f t="shared" si="6"/>
        <v>0</v>
      </c>
    </row>
    <row r="53" spans="1:9" ht="36" customHeight="1" x14ac:dyDescent="0.25">
      <c r="A53" s="66" t="s">
        <v>150</v>
      </c>
      <c r="B53" s="26" t="s">
        <v>306</v>
      </c>
      <c r="C53" s="59" t="s">
        <v>38</v>
      </c>
      <c r="D53" s="16">
        <v>20</v>
      </c>
      <c r="E53" s="16">
        <v>0</v>
      </c>
      <c r="F53" s="16">
        <f t="shared" si="7"/>
        <v>0</v>
      </c>
      <c r="G53" s="73">
        <v>0</v>
      </c>
      <c r="H53" s="16">
        <f t="shared" si="2"/>
        <v>0</v>
      </c>
      <c r="I53" s="16">
        <f t="shared" si="6"/>
        <v>0</v>
      </c>
    </row>
    <row r="54" spans="1:9" ht="36.75" customHeight="1" x14ac:dyDescent="0.25">
      <c r="A54" s="66" t="s">
        <v>151</v>
      </c>
      <c r="B54" s="26" t="s">
        <v>307</v>
      </c>
      <c r="C54" s="59" t="s">
        <v>15</v>
      </c>
      <c r="D54" s="16">
        <v>20</v>
      </c>
      <c r="E54" s="16">
        <v>0</v>
      </c>
      <c r="F54" s="16">
        <f t="shared" si="7"/>
        <v>0</v>
      </c>
      <c r="G54" s="73">
        <v>0</v>
      </c>
      <c r="H54" s="16">
        <f t="shared" si="2"/>
        <v>0</v>
      </c>
      <c r="I54" s="16">
        <f t="shared" si="6"/>
        <v>0</v>
      </c>
    </row>
    <row r="55" spans="1:9" ht="42" customHeight="1" x14ac:dyDescent="0.25">
      <c r="A55" s="66" t="s">
        <v>171</v>
      </c>
      <c r="B55" s="26" t="s">
        <v>308</v>
      </c>
      <c r="C55" s="59" t="s">
        <v>15</v>
      </c>
      <c r="D55" s="16">
        <v>20</v>
      </c>
      <c r="E55" s="16">
        <v>0</v>
      </c>
      <c r="F55" s="16">
        <f t="shared" si="7"/>
        <v>0</v>
      </c>
      <c r="G55" s="73">
        <v>0</v>
      </c>
      <c r="H55" s="16">
        <f t="shared" si="2"/>
        <v>0</v>
      </c>
      <c r="I55" s="16">
        <f t="shared" si="6"/>
        <v>0</v>
      </c>
    </row>
    <row r="56" spans="1:9" ht="39" customHeight="1" x14ac:dyDescent="0.25">
      <c r="A56" s="66" t="s">
        <v>172</v>
      </c>
      <c r="B56" s="26" t="s">
        <v>309</v>
      </c>
      <c r="C56" s="59" t="s">
        <v>15</v>
      </c>
      <c r="D56" s="16">
        <v>20</v>
      </c>
      <c r="E56" s="16">
        <v>0</v>
      </c>
      <c r="F56" s="16">
        <f t="shared" si="7"/>
        <v>0</v>
      </c>
      <c r="G56" s="73">
        <v>0</v>
      </c>
      <c r="H56" s="16">
        <f t="shared" si="2"/>
        <v>0</v>
      </c>
      <c r="I56" s="16">
        <f t="shared" si="6"/>
        <v>0</v>
      </c>
    </row>
    <row r="57" spans="1:9" ht="39.75" customHeight="1" x14ac:dyDescent="0.25">
      <c r="A57" s="66" t="s">
        <v>174</v>
      </c>
      <c r="B57" s="26" t="s">
        <v>310</v>
      </c>
      <c r="C57" s="59" t="s">
        <v>38</v>
      </c>
      <c r="D57" s="16">
        <v>20</v>
      </c>
      <c r="E57" s="16">
        <v>0</v>
      </c>
      <c r="F57" s="16">
        <f t="shared" si="7"/>
        <v>0</v>
      </c>
      <c r="G57" s="73">
        <v>0</v>
      </c>
      <c r="H57" s="16">
        <f t="shared" si="2"/>
        <v>0</v>
      </c>
      <c r="I57" s="16">
        <f t="shared" si="6"/>
        <v>0</v>
      </c>
    </row>
    <row r="58" spans="1:9" ht="39" customHeight="1" x14ac:dyDescent="0.25">
      <c r="A58" s="66" t="s">
        <v>175</v>
      </c>
      <c r="B58" s="26" t="s">
        <v>311</v>
      </c>
      <c r="C58" s="59" t="s">
        <v>15</v>
      </c>
      <c r="D58" s="16">
        <v>50</v>
      </c>
      <c r="E58" s="16">
        <v>0</v>
      </c>
      <c r="F58" s="16">
        <f t="shared" si="7"/>
        <v>0</v>
      </c>
      <c r="G58" s="73">
        <v>0</v>
      </c>
      <c r="H58" s="16">
        <f t="shared" si="2"/>
        <v>0</v>
      </c>
      <c r="I58" s="16">
        <f t="shared" si="6"/>
        <v>0</v>
      </c>
    </row>
    <row r="59" spans="1:9" ht="37.5" customHeight="1" x14ac:dyDescent="0.25">
      <c r="A59" s="66" t="s">
        <v>176</v>
      </c>
      <c r="B59" s="26" t="s">
        <v>312</v>
      </c>
      <c r="C59" s="59" t="s">
        <v>15</v>
      </c>
      <c r="D59" s="16">
        <v>50</v>
      </c>
      <c r="E59" s="16">
        <v>0</v>
      </c>
      <c r="F59" s="16">
        <f t="shared" si="7"/>
        <v>0</v>
      </c>
      <c r="G59" s="73">
        <v>0</v>
      </c>
      <c r="H59" s="16">
        <f t="shared" si="2"/>
        <v>0</v>
      </c>
      <c r="I59" s="16">
        <f t="shared" si="6"/>
        <v>0</v>
      </c>
    </row>
    <row r="60" spans="1:9" ht="37.5" customHeight="1" x14ac:dyDescent="0.25">
      <c r="A60" s="66" t="s">
        <v>184</v>
      </c>
      <c r="B60" s="26" t="s">
        <v>313</v>
      </c>
      <c r="C60" s="59" t="s">
        <v>10</v>
      </c>
      <c r="D60" s="16">
        <v>100</v>
      </c>
      <c r="E60" s="16">
        <v>0</v>
      </c>
      <c r="F60" s="16">
        <f t="shared" si="7"/>
        <v>0</v>
      </c>
      <c r="G60" s="73">
        <v>0</v>
      </c>
      <c r="H60" s="16">
        <f t="shared" si="2"/>
        <v>0</v>
      </c>
      <c r="I60" s="16">
        <f t="shared" si="6"/>
        <v>0</v>
      </c>
    </row>
    <row r="61" spans="1:9" ht="39.75" customHeight="1" x14ac:dyDescent="0.25">
      <c r="A61" s="66" t="s">
        <v>185</v>
      </c>
      <c r="B61" s="26" t="s">
        <v>314</v>
      </c>
      <c r="C61" s="59" t="s">
        <v>10</v>
      </c>
      <c r="D61" s="16">
        <v>20</v>
      </c>
      <c r="E61" s="16">
        <v>0</v>
      </c>
      <c r="F61" s="16">
        <f t="shared" si="7"/>
        <v>0</v>
      </c>
      <c r="G61" s="73">
        <v>0</v>
      </c>
      <c r="H61" s="16">
        <f t="shared" si="2"/>
        <v>0</v>
      </c>
      <c r="I61" s="16">
        <f t="shared" si="6"/>
        <v>0</v>
      </c>
    </row>
    <row r="62" spans="1:9" ht="44.25" customHeight="1" x14ac:dyDescent="0.25">
      <c r="A62" s="66" t="s">
        <v>177</v>
      </c>
      <c r="B62" s="26" t="s">
        <v>315</v>
      </c>
      <c r="C62" s="59" t="s">
        <v>15</v>
      </c>
      <c r="D62" s="16">
        <v>50</v>
      </c>
      <c r="E62" s="16">
        <v>0</v>
      </c>
      <c r="F62" s="16">
        <f t="shared" si="7"/>
        <v>0</v>
      </c>
      <c r="G62" s="73">
        <v>0</v>
      </c>
      <c r="H62" s="16">
        <f t="shared" si="2"/>
        <v>0</v>
      </c>
      <c r="I62" s="16">
        <f t="shared" si="6"/>
        <v>0</v>
      </c>
    </row>
    <row r="63" spans="1:9" ht="38.25" customHeight="1" x14ac:dyDescent="0.25">
      <c r="A63" s="66" t="s">
        <v>179</v>
      </c>
      <c r="B63" s="26" t="s">
        <v>322</v>
      </c>
      <c r="C63" s="59" t="s">
        <v>15</v>
      </c>
      <c r="D63" s="16">
        <v>50</v>
      </c>
      <c r="E63" s="16">
        <v>0</v>
      </c>
      <c r="F63" s="16">
        <f t="shared" si="7"/>
        <v>0</v>
      </c>
      <c r="G63" s="73">
        <v>0</v>
      </c>
      <c r="H63" s="16">
        <f t="shared" si="2"/>
        <v>0</v>
      </c>
      <c r="I63" s="16">
        <f t="shared" si="6"/>
        <v>0</v>
      </c>
    </row>
    <row r="64" spans="1:9" ht="39.75" customHeight="1" x14ac:dyDescent="0.25">
      <c r="A64" s="66" t="s">
        <v>180</v>
      </c>
      <c r="B64" s="26" t="s">
        <v>316</v>
      </c>
      <c r="C64" s="59" t="s">
        <v>38</v>
      </c>
      <c r="D64" s="16">
        <v>20</v>
      </c>
      <c r="E64" s="16">
        <v>0</v>
      </c>
      <c r="F64" s="16">
        <f t="shared" si="7"/>
        <v>0</v>
      </c>
      <c r="G64" s="73">
        <v>0</v>
      </c>
      <c r="H64" s="16">
        <f t="shared" si="2"/>
        <v>0</v>
      </c>
      <c r="I64" s="16">
        <f t="shared" si="6"/>
        <v>0</v>
      </c>
    </row>
    <row r="65" spans="1:11" ht="41.25" customHeight="1" x14ac:dyDescent="0.25">
      <c r="A65" s="66" t="s">
        <v>186</v>
      </c>
      <c r="B65" s="26" t="s">
        <v>317</v>
      </c>
      <c r="C65" s="59" t="s">
        <v>10</v>
      </c>
      <c r="D65" s="16">
        <v>50</v>
      </c>
      <c r="E65" s="16">
        <v>0</v>
      </c>
      <c r="F65" s="16">
        <f t="shared" si="7"/>
        <v>0</v>
      </c>
      <c r="G65" s="73">
        <v>0</v>
      </c>
      <c r="H65" s="16">
        <f t="shared" si="2"/>
        <v>0</v>
      </c>
      <c r="I65" s="16">
        <f t="shared" si="6"/>
        <v>0</v>
      </c>
    </row>
    <row r="66" spans="1:11" ht="41.25" customHeight="1" x14ac:dyDescent="0.25">
      <c r="A66" s="66" t="s">
        <v>187</v>
      </c>
      <c r="B66" s="26" t="s">
        <v>97</v>
      </c>
      <c r="C66" s="59" t="s">
        <v>10</v>
      </c>
      <c r="D66" s="16">
        <v>50</v>
      </c>
      <c r="E66" s="16">
        <v>0</v>
      </c>
      <c r="F66" s="16">
        <f t="shared" si="7"/>
        <v>0</v>
      </c>
      <c r="G66" s="73">
        <v>0</v>
      </c>
      <c r="H66" s="16">
        <f t="shared" si="2"/>
        <v>0</v>
      </c>
      <c r="I66" s="16">
        <f t="shared" si="6"/>
        <v>0</v>
      </c>
    </row>
    <row r="67" spans="1:11" ht="36.75" customHeight="1" x14ac:dyDescent="0.25">
      <c r="A67" s="9" t="s">
        <v>22</v>
      </c>
      <c r="B67" s="10"/>
      <c r="C67" s="10"/>
      <c r="D67" s="10"/>
      <c r="E67" s="10"/>
      <c r="F67" s="31">
        <f>SUM(F8:F66)</f>
        <v>0</v>
      </c>
      <c r="G67" s="72">
        <v>0</v>
      </c>
      <c r="H67" s="10"/>
      <c r="I67" s="31">
        <f>SUM(I8:I66)</f>
        <v>0</v>
      </c>
    </row>
    <row r="70" spans="1:11" x14ac:dyDescent="0.25">
      <c r="A70" s="24" t="s">
        <v>269</v>
      </c>
    </row>
    <row r="71" spans="1:11" x14ac:dyDescent="0.25">
      <c r="A71" s="14"/>
    </row>
    <row r="74" spans="1:11" ht="52.5" customHeight="1" x14ac:dyDescent="0.25">
      <c r="A74" s="13" t="s">
        <v>41</v>
      </c>
      <c r="B74" t="s">
        <v>103</v>
      </c>
      <c r="H74" t="s">
        <v>104</v>
      </c>
    </row>
    <row r="75" spans="1:11" ht="45.75" customHeight="1" x14ac:dyDescent="0.25">
      <c r="H75" s="84" t="s">
        <v>19</v>
      </c>
      <c r="I75" s="84"/>
      <c r="J75" s="84"/>
      <c r="K75" s="84"/>
    </row>
    <row r="79" spans="1:11" x14ac:dyDescent="0.25">
      <c r="D79" s="79" t="s">
        <v>21</v>
      </c>
      <c r="E79" s="79"/>
      <c r="F79" s="79"/>
      <c r="G79" s="79"/>
      <c r="H79" s="79"/>
      <c r="I79" s="79"/>
    </row>
  </sheetData>
  <mergeCells count="2">
    <mergeCell ref="H75:K75"/>
    <mergeCell ref="D79:I79"/>
  </mergeCells>
  <phoneticPr fontId="15" type="noConversion"/>
  <pageMargins left="0.7" right="0.7" top="0.75" bottom="0.75" header="0.3" footer="0.3"/>
  <pageSetup paperSize="9" scale="6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171B4-D955-42D8-967C-8206CEB71EB6}">
  <dimension ref="A1:L46"/>
  <sheetViews>
    <sheetView topLeftCell="A34" zoomScaleNormal="100" workbookViewId="0">
      <selection activeCell="J36" sqref="J36"/>
    </sheetView>
  </sheetViews>
  <sheetFormatPr defaultRowHeight="15" x14ac:dyDescent="0.25"/>
  <cols>
    <col min="1" max="1" width="7.5703125" customWidth="1"/>
    <col min="3" max="3" width="17.5703125" customWidth="1"/>
    <col min="4" max="4" width="12.140625" customWidth="1"/>
    <col min="5" max="5" width="12.28515625" customWidth="1"/>
    <col min="6" max="6" width="15" customWidth="1"/>
    <col min="7" max="7" width="14" customWidth="1"/>
    <col min="8" max="8" width="9.42578125" customWidth="1"/>
    <col min="9" max="9" width="15.140625" customWidth="1"/>
    <col min="10" max="10" width="19.42578125" customWidth="1"/>
  </cols>
  <sheetData>
    <row r="1" spans="1:10" x14ac:dyDescent="0.25">
      <c r="A1" s="1" t="s">
        <v>23</v>
      </c>
    </row>
    <row r="3" spans="1:10" x14ac:dyDescent="0.25">
      <c r="A3" s="1" t="s">
        <v>152</v>
      </c>
    </row>
    <row r="5" spans="1:10" x14ac:dyDescent="0.25">
      <c r="A5" s="1" t="s">
        <v>153</v>
      </c>
    </row>
    <row r="6" spans="1:10" x14ac:dyDescent="0.25">
      <c r="A6" s="1" t="s">
        <v>154</v>
      </c>
    </row>
    <row r="9" spans="1:10" ht="45" x14ac:dyDescent="0.25">
      <c r="A9" s="16" t="s">
        <v>3</v>
      </c>
      <c r="B9" s="90" t="s">
        <v>4</v>
      </c>
      <c r="C9" s="90"/>
      <c r="D9" s="5" t="s">
        <v>5</v>
      </c>
      <c r="E9" s="5" t="s">
        <v>212</v>
      </c>
      <c r="F9" s="5" t="s">
        <v>27</v>
      </c>
      <c r="G9" s="5" t="s">
        <v>6</v>
      </c>
      <c r="H9" s="5" t="s">
        <v>250</v>
      </c>
      <c r="I9" s="5" t="s">
        <v>7</v>
      </c>
      <c r="J9" s="5" t="s">
        <v>8</v>
      </c>
    </row>
    <row r="10" spans="1:10" ht="58.5" customHeight="1" x14ac:dyDescent="0.25">
      <c r="A10" s="15" t="s">
        <v>105</v>
      </c>
      <c r="B10" s="85" t="s">
        <v>251</v>
      </c>
      <c r="C10" s="85"/>
      <c r="D10" s="16" t="s">
        <v>38</v>
      </c>
      <c r="E10" s="16">
        <v>100</v>
      </c>
      <c r="F10" s="16">
        <v>0</v>
      </c>
      <c r="G10" s="16">
        <f t="shared" ref="G10:G18" si="0">E10*F10</f>
        <v>0</v>
      </c>
      <c r="H10" s="72">
        <v>0</v>
      </c>
      <c r="I10" s="16">
        <f t="shared" ref="I10:I18" si="1">G10*H10</f>
        <v>0</v>
      </c>
      <c r="J10" s="16">
        <f>G10+I10</f>
        <v>0</v>
      </c>
    </row>
    <row r="11" spans="1:10" ht="58.5" customHeight="1" x14ac:dyDescent="0.25">
      <c r="A11" s="15" t="s">
        <v>106</v>
      </c>
      <c r="B11" s="85" t="s">
        <v>252</v>
      </c>
      <c r="C11" s="85"/>
      <c r="D11" s="16" t="s">
        <v>38</v>
      </c>
      <c r="E11" s="16">
        <v>30</v>
      </c>
      <c r="F11" s="16">
        <v>0</v>
      </c>
      <c r="G11" s="16">
        <f t="shared" si="0"/>
        <v>0</v>
      </c>
      <c r="H11" s="72">
        <v>0</v>
      </c>
      <c r="I11" s="16">
        <f t="shared" si="1"/>
        <v>0</v>
      </c>
      <c r="J11" s="16">
        <f>G11+I11</f>
        <v>0</v>
      </c>
    </row>
    <row r="12" spans="1:10" ht="47.25" customHeight="1" x14ac:dyDescent="0.25">
      <c r="A12" s="15" t="s">
        <v>107</v>
      </c>
      <c r="B12" s="85" t="s">
        <v>323</v>
      </c>
      <c r="C12" s="85"/>
      <c r="D12" s="16" t="s">
        <v>38</v>
      </c>
      <c r="E12" s="16">
        <v>20</v>
      </c>
      <c r="F12" s="16">
        <v>0</v>
      </c>
      <c r="G12" s="16">
        <f t="shared" si="0"/>
        <v>0</v>
      </c>
      <c r="H12" s="72">
        <v>0</v>
      </c>
      <c r="I12" s="16">
        <f t="shared" si="1"/>
        <v>0</v>
      </c>
      <c r="J12" s="16">
        <f t="shared" ref="J12:J18" si="2">G12+I12</f>
        <v>0</v>
      </c>
    </row>
    <row r="13" spans="1:10" ht="44.25" customHeight="1" x14ac:dyDescent="0.25">
      <c r="A13" s="15" t="s">
        <v>108</v>
      </c>
      <c r="B13" s="85" t="s">
        <v>253</v>
      </c>
      <c r="C13" s="85"/>
      <c r="D13" s="16" t="s">
        <v>38</v>
      </c>
      <c r="E13" s="16">
        <v>20</v>
      </c>
      <c r="F13" s="16">
        <v>0</v>
      </c>
      <c r="G13" s="16">
        <f t="shared" si="0"/>
        <v>0</v>
      </c>
      <c r="H13" s="72">
        <v>0</v>
      </c>
      <c r="I13" s="16">
        <f t="shared" si="1"/>
        <v>0</v>
      </c>
      <c r="J13" s="16">
        <f t="shared" si="2"/>
        <v>0</v>
      </c>
    </row>
    <row r="14" spans="1:10" ht="58.5" customHeight="1" x14ac:dyDescent="0.25">
      <c r="A14" s="15" t="s">
        <v>109</v>
      </c>
      <c r="B14" s="85" t="s">
        <v>254</v>
      </c>
      <c r="C14" s="85"/>
      <c r="D14" s="16" t="s">
        <v>38</v>
      </c>
      <c r="E14" s="16">
        <v>25</v>
      </c>
      <c r="F14" s="16">
        <v>0</v>
      </c>
      <c r="G14" s="16">
        <f t="shared" si="0"/>
        <v>0</v>
      </c>
      <c r="H14" s="72">
        <v>0</v>
      </c>
      <c r="I14" s="16">
        <f t="shared" si="1"/>
        <v>0</v>
      </c>
      <c r="J14" s="16">
        <f t="shared" si="2"/>
        <v>0</v>
      </c>
    </row>
    <row r="15" spans="1:10" ht="45.75" customHeight="1" x14ac:dyDescent="0.25">
      <c r="A15" s="15" t="s">
        <v>110</v>
      </c>
      <c r="B15" s="85" t="s">
        <v>255</v>
      </c>
      <c r="C15" s="85"/>
      <c r="D15" s="16" t="s">
        <v>38</v>
      </c>
      <c r="E15" s="16">
        <v>10</v>
      </c>
      <c r="F15" s="16">
        <v>0</v>
      </c>
      <c r="G15" s="16">
        <f t="shared" si="0"/>
        <v>0</v>
      </c>
      <c r="H15" s="72">
        <v>0</v>
      </c>
      <c r="I15" s="16">
        <f t="shared" si="1"/>
        <v>0</v>
      </c>
      <c r="J15" s="16">
        <f>G15+I15</f>
        <v>0</v>
      </c>
    </row>
    <row r="16" spans="1:10" ht="45.75" customHeight="1" x14ac:dyDescent="0.25">
      <c r="A16" s="15" t="s">
        <v>111</v>
      </c>
      <c r="B16" s="85" t="s">
        <v>256</v>
      </c>
      <c r="C16" s="85"/>
      <c r="D16" s="16" t="s">
        <v>38</v>
      </c>
      <c r="E16" s="16">
        <v>10</v>
      </c>
      <c r="F16" s="16">
        <v>0</v>
      </c>
      <c r="G16" s="16">
        <f t="shared" si="0"/>
        <v>0</v>
      </c>
      <c r="H16" s="72">
        <v>0</v>
      </c>
      <c r="I16" s="16">
        <f t="shared" si="1"/>
        <v>0</v>
      </c>
      <c r="J16" s="16">
        <f t="shared" si="2"/>
        <v>0</v>
      </c>
    </row>
    <row r="17" spans="1:10" ht="57" customHeight="1" x14ac:dyDescent="0.25">
      <c r="A17" s="15" t="s">
        <v>112</v>
      </c>
      <c r="B17" s="85" t="s">
        <v>257</v>
      </c>
      <c r="C17" s="85"/>
      <c r="D17" s="16" t="s">
        <v>38</v>
      </c>
      <c r="E17" s="16">
        <v>25</v>
      </c>
      <c r="F17" s="16">
        <v>0</v>
      </c>
      <c r="G17" s="16">
        <f t="shared" si="0"/>
        <v>0</v>
      </c>
      <c r="H17" s="72">
        <v>0</v>
      </c>
      <c r="I17" s="16">
        <f t="shared" si="1"/>
        <v>0</v>
      </c>
      <c r="J17" s="16">
        <f t="shared" si="2"/>
        <v>0</v>
      </c>
    </row>
    <row r="18" spans="1:10" ht="45" customHeight="1" x14ac:dyDescent="0.25">
      <c r="A18" s="15" t="s">
        <v>113</v>
      </c>
      <c r="B18" s="85" t="s">
        <v>258</v>
      </c>
      <c r="C18" s="85"/>
      <c r="D18" s="16" t="s">
        <v>38</v>
      </c>
      <c r="E18" s="16">
        <v>200</v>
      </c>
      <c r="F18" s="16">
        <v>0</v>
      </c>
      <c r="G18" s="16">
        <f t="shared" si="0"/>
        <v>0</v>
      </c>
      <c r="H18" s="72">
        <v>0</v>
      </c>
      <c r="I18" s="16">
        <f t="shared" si="1"/>
        <v>0</v>
      </c>
      <c r="J18" s="16">
        <f t="shared" si="2"/>
        <v>0</v>
      </c>
    </row>
    <row r="19" spans="1:10" ht="49.5" customHeight="1" x14ac:dyDescent="0.25">
      <c r="A19" s="15" t="s">
        <v>114</v>
      </c>
      <c r="B19" s="85" t="s">
        <v>259</v>
      </c>
      <c r="C19" s="85"/>
      <c r="D19" s="16" t="s">
        <v>38</v>
      </c>
      <c r="E19" s="16">
        <v>100</v>
      </c>
      <c r="F19" s="16">
        <v>0</v>
      </c>
      <c r="G19" s="16">
        <f t="shared" ref="G19:G35" si="3">E19*F19</f>
        <v>0</v>
      </c>
      <c r="H19" s="72">
        <v>0</v>
      </c>
      <c r="I19" s="16">
        <f t="shared" ref="I19:I35" si="4">G19*H19</f>
        <v>0</v>
      </c>
      <c r="J19" s="16">
        <f t="shared" ref="J19:J35" si="5">G19+I19</f>
        <v>0</v>
      </c>
    </row>
    <row r="20" spans="1:10" ht="51" customHeight="1" x14ac:dyDescent="0.25">
      <c r="A20" s="15" t="s">
        <v>115</v>
      </c>
      <c r="B20" s="85" t="s">
        <v>260</v>
      </c>
      <c r="C20" s="85"/>
      <c r="D20" s="16" t="s">
        <v>38</v>
      </c>
      <c r="E20" s="16">
        <v>40</v>
      </c>
      <c r="F20" s="16">
        <v>0</v>
      </c>
      <c r="G20" s="16">
        <f t="shared" si="3"/>
        <v>0</v>
      </c>
      <c r="H20" s="72">
        <v>0</v>
      </c>
      <c r="I20" s="16">
        <f t="shared" si="4"/>
        <v>0</v>
      </c>
      <c r="J20" s="31">
        <f t="shared" si="5"/>
        <v>0</v>
      </c>
    </row>
    <row r="21" spans="1:10" ht="56.25" customHeight="1" x14ac:dyDescent="0.25">
      <c r="A21" s="27" t="s">
        <v>116</v>
      </c>
      <c r="B21" s="86" t="s">
        <v>261</v>
      </c>
      <c r="C21" s="86"/>
      <c r="D21" s="21" t="s">
        <v>38</v>
      </c>
      <c r="E21" s="21">
        <v>40</v>
      </c>
      <c r="F21" s="16">
        <v>0</v>
      </c>
      <c r="G21" s="21">
        <f t="shared" si="3"/>
        <v>0</v>
      </c>
      <c r="H21" s="72">
        <v>0</v>
      </c>
      <c r="I21" s="21">
        <f t="shared" si="4"/>
        <v>0</v>
      </c>
      <c r="J21" s="40">
        <f t="shared" si="5"/>
        <v>0</v>
      </c>
    </row>
    <row r="22" spans="1:10" ht="56.25" customHeight="1" x14ac:dyDescent="0.25">
      <c r="A22" s="27" t="s">
        <v>117</v>
      </c>
      <c r="B22" s="88" t="s">
        <v>156</v>
      </c>
      <c r="C22" s="89"/>
      <c r="D22" s="21" t="s">
        <v>38</v>
      </c>
      <c r="E22" s="21">
        <v>100</v>
      </c>
      <c r="F22" s="16">
        <v>0</v>
      </c>
      <c r="G22" s="16">
        <f t="shared" si="3"/>
        <v>0</v>
      </c>
      <c r="H22" s="72">
        <v>0</v>
      </c>
      <c r="I22" s="16">
        <f t="shared" si="4"/>
        <v>0</v>
      </c>
      <c r="J22" s="31">
        <f t="shared" si="5"/>
        <v>0</v>
      </c>
    </row>
    <row r="23" spans="1:10" ht="50.25" customHeight="1" x14ac:dyDescent="0.25">
      <c r="A23" s="15" t="s">
        <v>118</v>
      </c>
      <c r="B23" s="85" t="s">
        <v>262</v>
      </c>
      <c r="C23" s="85"/>
      <c r="D23" s="16" t="s">
        <v>38</v>
      </c>
      <c r="E23" s="16">
        <v>40</v>
      </c>
      <c r="F23" s="16">
        <v>0</v>
      </c>
      <c r="G23" s="16">
        <f t="shared" si="3"/>
        <v>0</v>
      </c>
      <c r="H23" s="72">
        <v>0</v>
      </c>
      <c r="I23" s="16">
        <f t="shared" si="4"/>
        <v>0</v>
      </c>
      <c r="J23" s="31">
        <f t="shared" si="5"/>
        <v>0</v>
      </c>
    </row>
    <row r="24" spans="1:10" ht="51" customHeight="1" x14ac:dyDescent="0.25">
      <c r="A24" s="15" t="s">
        <v>119</v>
      </c>
      <c r="B24" s="85" t="s">
        <v>263</v>
      </c>
      <c r="C24" s="85"/>
      <c r="D24" s="16" t="s">
        <v>38</v>
      </c>
      <c r="E24" s="16">
        <v>40</v>
      </c>
      <c r="F24" s="16">
        <v>0</v>
      </c>
      <c r="G24" s="16">
        <f t="shared" si="3"/>
        <v>0</v>
      </c>
      <c r="H24" s="72">
        <v>0</v>
      </c>
      <c r="I24" s="16">
        <f t="shared" si="4"/>
        <v>0</v>
      </c>
      <c r="J24" s="31">
        <f t="shared" si="5"/>
        <v>0</v>
      </c>
    </row>
    <row r="25" spans="1:10" ht="51.75" customHeight="1" x14ac:dyDescent="0.25">
      <c r="A25" s="66" t="s">
        <v>120</v>
      </c>
      <c r="B25" s="85" t="s">
        <v>324</v>
      </c>
      <c r="C25" s="85"/>
      <c r="D25" s="59" t="s">
        <v>38</v>
      </c>
      <c r="E25" s="16">
        <v>20</v>
      </c>
      <c r="F25" s="16">
        <v>0</v>
      </c>
      <c r="G25" s="16">
        <f t="shared" si="3"/>
        <v>0</v>
      </c>
      <c r="H25" s="72">
        <v>0</v>
      </c>
      <c r="I25" s="16">
        <f t="shared" si="4"/>
        <v>0</v>
      </c>
      <c r="J25" s="31">
        <f t="shared" si="5"/>
        <v>0</v>
      </c>
    </row>
    <row r="26" spans="1:10" ht="56.25" customHeight="1" x14ac:dyDescent="0.25">
      <c r="A26" s="66" t="s">
        <v>121</v>
      </c>
      <c r="B26" s="85" t="s">
        <v>325</v>
      </c>
      <c r="C26" s="85"/>
      <c r="D26" s="59" t="s">
        <v>38</v>
      </c>
      <c r="E26" s="16">
        <v>20</v>
      </c>
      <c r="F26" s="16">
        <v>0</v>
      </c>
      <c r="G26" s="16">
        <f t="shared" si="3"/>
        <v>0</v>
      </c>
      <c r="H26" s="72">
        <v>0</v>
      </c>
      <c r="I26" s="16">
        <f t="shared" si="4"/>
        <v>0</v>
      </c>
      <c r="J26" s="31">
        <f t="shared" si="5"/>
        <v>0</v>
      </c>
    </row>
    <row r="27" spans="1:10" ht="56.25" customHeight="1" x14ac:dyDescent="0.25">
      <c r="A27" s="66" t="s">
        <v>122</v>
      </c>
      <c r="B27" s="85" t="s">
        <v>326</v>
      </c>
      <c r="C27" s="85"/>
      <c r="D27" s="59" t="s">
        <v>38</v>
      </c>
      <c r="E27" s="16">
        <v>30</v>
      </c>
      <c r="F27" s="16">
        <v>0</v>
      </c>
      <c r="G27" s="16">
        <f t="shared" si="3"/>
        <v>0</v>
      </c>
      <c r="H27" s="72">
        <v>0</v>
      </c>
      <c r="I27" s="16">
        <f t="shared" si="4"/>
        <v>0</v>
      </c>
      <c r="J27" s="31">
        <f t="shared" si="5"/>
        <v>0</v>
      </c>
    </row>
    <row r="28" spans="1:10" ht="56.25" customHeight="1" x14ac:dyDescent="0.25">
      <c r="A28" s="66" t="s">
        <v>123</v>
      </c>
      <c r="B28" s="85" t="s">
        <v>327</v>
      </c>
      <c r="C28" s="85"/>
      <c r="D28" s="59" t="s">
        <v>38</v>
      </c>
      <c r="E28" s="16">
        <v>20</v>
      </c>
      <c r="F28" s="16">
        <v>0</v>
      </c>
      <c r="G28" s="16">
        <f t="shared" si="3"/>
        <v>0</v>
      </c>
      <c r="H28" s="72">
        <v>0</v>
      </c>
      <c r="I28" s="16">
        <f t="shared" si="4"/>
        <v>0</v>
      </c>
      <c r="J28" s="31">
        <f t="shared" si="5"/>
        <v>0</v>
      </c>
    </row>
    <row r="29" spans="1:10" ht="56.25" customHeight="1" x14ac:dyDescent="0.25">
      <c r="A29" s="66" t="s">
        <v>124</v>
      </c>
      <c r="B29" s="85" t="s">
        <v>328</v>
      </c>
      <c r="C29" s="85"/>
      <c r="D29" s="59" t="s">
        <v>38</v>
      </c>
      <c r="E29" s="16">
        <v>20</v>
      </c>
      <c r="F29" s="16">
        <v>0</v>
      </c>
      <c r="G29" s="16">
        <f t="shared" si="3"/>
        <v>0</v>
      </c>
      <c r="H29" s="72">
        <v>0</v>
      </c>
      <c r="I29" s="16">
        <f t="shared" si="4"/>
        <v>0</v>
      </c>
      <c r="J29" s="31">
        <f t="shared" si="5"/>
        <v>0</v>
      </c>
    </row>
    <row r="30" spans="1:10" ht="56.25" customHeight="1" x14ac:dyDescent="0.25">
      <c r="A30" s="66" t="s">
        <v>125</v>
      </c>
      <c r="B30" s="85" t="s">
        <v>329</v>
      </c>
      <c r="C30" s="85"/>
      <c r="D30" s="59" t="s">
        <v>38</v>
      </c>
      <c r="E30" s="16">
        <v>20</v>
      </c>
      <c r="F30" s="16">
        <v>0</v>
      </c>
      <c r="G30" s="16">
        <f t="shared" si="3"/>
        <v>0</v>
      </c>
      <c r="H30" s="72">
        <v>0</v>
      </c>
      <c r="I30" s="16">
        <f t="shared" si="4"/>
        <v>0</v>
      </c>
      <c r="J30" s="31">
        <f t="shared" si="5"/>
        <v>0</v>
      </c>
    </row>
    <row r="31" spans="1:10" ht="56.25" customHeight="1" x14ac:dyDescent="0.25">
      <c r="A31" s="66" t="s">
        <v>126</v>
      </c>
      <c r="B31" s="85" t="s">
        <v>330</v>
      </c>
      <c r="C31" s="85"/>
      <c r="D31" s="59" t="s">
        <v>38</v>
      </c>
      <c r="E31" s="16">
        <v>20</v>
      </c>
      <c r="F31" s="16">
        <v>0</v>
      </c>
      <c r="G31" s="16">
        <f t="shared" si="3"/>
        <v>0</v>
      </c>
      <c r="H31" s="72">
        <v>0</v>
      </c>
      <c r="I31" s="16">
        <f t="shared" si="4"/>
        <v>0</v>
      </c>
      <c r="J31" s="31">
        <f t="shared" si="5"/>
        <v>0</v>
      </c>
    </row>
    <row r="32" spans="1:10" ht="56.25" customHeight="1" x14ac:dyDescent="0.25">
      <c r="A32" s="66" t="s">
        <v>127</v>
      </c>
      <c r="B32" s="85" t="s">
        <v>331</v>
      </c>
      <c r="C32" s="85"/>
      <c r="D32" s="59" t="s">
        <v>38</v>
      </c>
      <c r="E32" s="16">
        <v>30</v>
      </c>
      <c r="F32" s="16">
        <v>0</v>
      </c>
      <c r="G32" s="16">
        <f t="shared" si="3"/>
        <v>0</v>
      </c>
      <c r="H32" s="72">
        <v>0</v>
      </c>
      <c r="I32" s="16">
        <f t="shared" si="4"/>
        <v>0</v>
      </c>
      <c r="J32" s="31">
        <f t="shared" si="5"/>
        <v>0</v>
      </c>
    </row>
    <row r="33" spans="1:12" ht="56.25" customHeight="1" x14ac:dyDescent="0.25">
      <c r="A33" s="66" t="s">
        <v>128</v>
      </c>
      <c r="B33" s="85" t="s">
        <v>332</v>
      </c>
      <c r="C33" s="85"/>
      <c r="D33" s="59" t="s">
        <v>38</v>
      </c>
      <c r="E33" s="16">
        <v>50</v>
      </c>
      <c r="F33" s="16">
        <v>0</v>
      </c>
      <c r="G33" s="16">
        <f t="shared" si="3"/>
        <v>0</v>
      </c>
      <c r="H33" s="72">
        <v>0</v>
      </c>
      <c r="I33" s="16">
        <f t="shared" si="4"/>
        <v>0</v>
      </c>
      <c r="J33" s="31">
        <f t="shared" si="5"/>
        <v>0</v>
      </c>
    </row>
    <row r="34" spans="1:12" ht="56.25" customHeight="1" x14ac:dyDescent="0.25">
      <c r="A34" s="66" t="s">
        <v>129</v>
      </c>
      <c r="B34" s="85" t="s">
        <v>333</v>
      </c>
      <c r="C34" s="85"/>
      <c r="D34" s="59" t="s">
        <v>38</v>
      </c>
      <c r="E34" s="16">
        <v>20</v>
      </c>
      <c r="F34" s="16">
        <v>0</v>
      </c>
      <c r="G34" s="16">
        <f t="shared" si="3"/>
        <v>0</v>
      </c>
      <c r="H34" s="72">
        <v>0</v>
      </c>
      <c r="I34" s="16">
        <f t="shared" si="4"/>
        <v>0</v>
      </c>
      <c r="J34" s="31">
        <f t="shared" si="5"/>
        <v>0</v>
      </c>
    </row>
    <row r="35" spans="1:12" ht="56.25" customHeight="1" x14ac:dyDescent="0.25">
      <c r="A35" s="66" t="s">
        <v>130</v>
      </c>
      <c r="B35" s="85" t="s">
        <v>334</v>
      </c>
      <c r="C35" s="85"/>
      <c r="D35" s="59" t="s">
        <v>38</v>
      </c>
      <c r="E35" s="16">
        <v>30</v>
      </c>
      <c r="F35" s="16">
        <v>0</v>
      </c>
      <c r="G35" s="16">
        <f t="shared" si="3"/>
        <v>0</v>
      </c>
      <c r="H35" s="72">
        <v>0</v>
      </c>
      <c r="I35" s="16">
        <f t="shared" si="4"/>
        <v>0</v>
      </c>
      <c r="J35" s="31">
        <f t="shared" si="5"/>
        <v>0</v>
      </c>
    </row>
    <row r="36" spans="1:12" ht="42.75" customHeight="1" x14ac:dyDescent="0.25">
      <c r="A36" s="15" t="s">
        <v>22</v>
      </c>
      <c r="B36" s="87"/>
      <c r="C36" s="87"/>
      <c r="D36" s="10"/>
      <c r="E36" s="10"/>
      <c r="F36" s="10"/>
      <c r="G36" s="31">
        <f>SUM(G10:G35)</f>
        <v>0</v>
      </c>
      <c r="H36" s="72">
        <v>0</v>
      </c>
      <c r="I36" s="47">
        <f>SUM(I10:I35)</f>
        <v>0</v>
      </c>
      <c r="J36" s="31">
        <f>SUM(J10:J35)</f>
        <v>0</v>
      </c>
    </row>
    <row r="37" spans="1:12" x14ac:dyDescent="0.25">
      <c r="A37" s="28"/>
      <c r="J37" s="41"/>
    </row>
    <row r="38" spans="1:12" x14ac:dyDescent="0.25">
      <c r="A38" s="24" t="s">
        <v>377</v>
      </c>
    </row>
    <row r="42" spans="1:12" x14ac:dyDescent="0.25">
      <c r="A42" s="13" t="s">
        <v>41</v>
      </c>
      <c r="B42" t="s">
        <v>103</v>
      </c>
      <c r="I42" t="s">
        <v>155</v>
      </c>
    </row>
    <row r="43" spans="1:12" ht="44.25" customHeight="1" x14ac:dyDescent="0.25">
      <c r="I43" s="84" t="s">
        <v>19</v>
      </c>
      <c r="J43" s="84"/>
      <c r="K43" s="84"/>
      <c r="L43" s="84"/>
    </row>
    <row r="46" spans="1:12" x14ac:dyDescent="0.25">
      <c r="B46" s="79" t="s">
        <v>21</v>
      </c>
      <c r="C46" s="79"/>
      <c r="D46" s="79"/>
      <c r="E46" s="79"/>
      <c r="F46" s="79"/>
    </row>
  </sheetData>
  <mergeCells count="30">
    <mergeCell ref="B9:C9"/>
    <mergeCell ref="B15:C15"/>
    <mergeCell ref="B16:C16"/>
    <mergeCell ref="B17:C17"/>
    <mergeCell ref="B18:C18"/>
    <mergeCell ref="B10:C10"/>
    <mergeCell ref="B11:C11"/>
    <mergeCell ref="B12:C12"/>
    <mergeCell ref="B13:C13"/>
    <mergeCell ref="B14:C14"/>
    <mergeCell ref="I43:L43"/>
    <mergeCell ref="B46:F46"/>
    <mergeCell ref="B19:C19"/>
    <mergeCell ref="B20:C20"/>
    <mergeCell ref="B21:C21"/>
    <mergeCell ref="B36:C36"/>
    <mergeCell ref="B22:C22"/>
    <mergeCell ref="B23:C23"/>
    <mergeCell ref="B24:C24"/>
    <mergeCell ref="B25:C25"/>
    <mergeCell ref="B26:C26"/>
    <mergeCell ref="B27:C27"/>
    <mergeCell ref="B33:C33"/>
    <mergeCell ref="B34:C34"/>
    <mergeCell ref="B35:C35"/>
    <mergeCell ref="B28:C28"/>
    <mergeCell ref="B29:C29"/>
    <mergeCell ref="B30:C30"/>
    <mergeCell ref="B31:C31"/>
    <mergeCell ref="B32:C32"/>
  </mergeCells>
  <pageMargins left="0.7" right="0.7" top="0.75" bottom="0.75" header="0.3" footer="0.3"/>
  <pageSetup paperSize="9" scale="58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659D-BAD9-46FC-AACF-C32116050608}">
  <dimension ref="A1:J100"/>
  <sheetViews>
    <sheetView topLeftCell="A79" zoomScaleNormal="100" workbookViewId="0">
      <selection activeCell="I89" sqref="I89"/>
    </sheetView>
  </sheetViews>
  <sheetFormatPr defaultRowHeight="15" x14ac:dyDescent="0.25"/>
  <cols>
    <col min="1" max="1" width="5.140625" customWidth="1"/>
    <col min="2" max="2" width="22" customWidth="1"/>
    <col min="3" max="3" width="11.140625" customWidth="1"/>
    <col min="4" max="4" width="11.85546875" customWidth="1"/>
    <col min="5" max="5" width="15.85546875" customWidth="1"/>
    <col min="6" max="6" width="14.42578125" customWidth="1"/>
    <col min="7" max="7" width="9" customWidth="1"/>
    <col min="8" max="8" width="15" customWidth="1"/>
    <col min="9" max="9" width="16.42578125" customWidth="1"/>
  </cols>
  <sheetData>
    <row r="1" spans="1:10" x14ac:dyDescent="0.25">
      <c r="A1" s="1" t="s">
        <v>23</v>
      </c>
    </row>
    <row r="3" spans="1:10" x14ac:dyDescent="0.25">
      <c r="A3" s="1" t="s">
        <v>157</v>
      </c>
    </row>
    <row r="5" spans="1:10" x14ac:dyDescent="0.25">
      <c r="A5" s="22" t="s">
        <v>158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22" t="s">
        <v>52</v>
      </c>
      <c r="B6" s="22"/>
      <c r="C6" s="22"/>
      <c r="D6" s="22"/>
      <c r="E6" s="22"/>
      <c r="F6" s="22"/>
      <c r="G6" s="22"/>
      <c r="H6" s="22"/>
      <c r="I6" s="22"/>
      <c r="J6" s="22"/>
    </row>
    <row r="9" spans="1:10" ht="45" x14ac:dyDescent="0.25">
      <c r="A9" s="16" t="s">
        <v>3</v>
      </c>
      <c r="B9" s="5" t="s">
        <v>4</v>
      </c>
      <c r="C9" s="5" t="s">
        <v>5</v>
      </c>
      <c r="D9" s="5" t="s">
        <v>212</v>
      </c>
      <c r="E9" s="5" t="s">
        <v>27</v>
      </c>
      <c r="F9" s="5" t="s">
        <v>6</v>
      </c>
      <c r="G9" s="5" t="s">
        <v>248</v>
      </c>
      <c r="H9" s="5" t="s">
        <v>249</v>
      </c>
      <c r="I9" s="5" t="s">
        <v>8</v>
      </c>
    </row>
    <row r="10" spans="1:10" ht="36" customHeight="1" x14ac:dyDescent="0.25">
      <c r="A10" s="66" t="s">
        <v>105</v>
      </c>
      <c r="B10" s="25" t="s">
        <v>243</v>
      </c>
      <c r="C10" s="43" t="s">
        <v>38</v>
      </c>
      <c r="D10" s="16">
        <v>10</v>
      </c>
      <c r="E10" s="16">
        <v>0</v>
      </c>
      <c r="F10" s="16">
        <f t="shared" ref="F10:F27" si="0">D10*E10</f>
        <v>0</v>
      </c>
      <c r="G10" s="73">
        <v>0</v>
      </c>
      <c r="H10" s="16">
        <f t="shared" ref="H10:H27" si="1">F10*G10</f>
        <v>0</v>
      </c>
      <c r="I10" s="16">
        <f t="shared" ref="I10:I27" si="2">F10+H10</f>
        <v>0</v>
      </c>
    </row>
    <row r="11" spans="1:10" ht="37.5" customHeight="1" x14ac:dyDescent="0.25">
      <c r="A11" s="66" t="s">
        <v>106</v>
      </c>
      <c r="B11" s="25" t="s">
        <v>335</v>
      </c>
      <c r="C11" s="43" t="s">
        <v>38</v>
      </c>
      <c r="D11" s="16">
        <v>10</v>
      </c>
      <c r="E11" s="16">
        <v>0</v>
      </c>
      <c r="F11" s="16">
        <f t="shared" si="0"/>
        <v>0</v>
      </c>
      <c r="G11" s="73">
        <v>0</v>
      </c>
      <c r="H11" s="16">
        <f t="shared" si="1"/>
        <v>0</v>
      </c>
      <c r="I11" s="16">
        <f t="shared" si="2"/>
        <v>0</v>
      </c>
    </row>
    <row r="12" spans="1:10" ht="33.75" customHeight="1" x14ac:dyDescent="0.25">
      <c r="A12" s="66" t="s">
        <v>107</v>
      </c>
      <c r="B12" s="25" t="s">
        <v>336</v>
      </c>
      <c r="C12" s="43" t="s">
        <v>38</v>
      </c>
      <c r="D12" s="16">
        <v>10</v>
      </c>
      <c r="E12" s="16">
        <v>0</v>
      </c>
      <c r="F12" s="16">
        <f t="shared" si="0"/>
        <v>0</v>
      </c>
      <c r="G12" s="73">
        <v>0</v>
      </c>
      <c r="H12" s="16">
        <f t="shared" si="1"/>
        <v>0</v>
      </c>
      <c r="I12" s="16">
        <f t="shared" si="2"/>
        <v>0</v>
      </c>
    </row>
    <row r="13" spans="1:10" ht="35.25" customHeight="1" x14ac:dyDescent="0.25">
      <c r="A13" s="66" t="s">
        <v>108</v>
      </c>
      <c r="B13" s="25" t="s">
        <v>337</v>
      </c>
      <c r="C13" s="43" t="s">
        <v>38</v>
      </c>
      <c r="D13" s="16">
        <v>10</v>
      </c>
      <c r="E13" s="16">
        <v>0</v>
      </c>
      <c r="F13" s="16">
        <f t="shared" si="0"/>
        <v>0</v>
      </c>
      <c r="G13" s="73">
        <v>0</v>
      </c>
      <c r="H13" s="16">
        <f t="shared" si="1"/>
        <v>0</v>
      </c>
      <c r="I13" s="16">
        <f t="shared" si="2"/>
        <v>0</v>
      </c>
    </row>
    <row r="14" spans="1:10" ht="32.25" customHeight="1" x14ac:dyDescent="0.25">
      <c r="A14" s="66" t="s">
        <v>109</v>
      </c>
      <c r="B14" s="25" t="s">
        <v>338</v>
      </c>
      <c r="C14" s="43" t="s">
        <v>38</v>
      </c>
      <c r="D14" s="16">
        <v>10</v>
      </c>
      <c r="E14" s="16">
        <v>0</v>
      </c>
      <c r="F14" s="16">
        <f t="shared" si="0"/>
        <v>0</v>
      </c>
      <c r="G14" s="73">
        <v>0</v>
      </c>
      <c r="H14" s="16">
        <f t="shared" si="1"/>
        <v>0</v>
      </c>
      <c r="I14" s="16">
        <f t="shared" si="2"/>
        <v>0</v>
      </c>
    </row>
    <row r="15" spans="1:10" ht="32.25" customHeight="1" x14ac:dyDescent="0.25">
      <c r="A15" s="66" t="s">
        <v>110</v>
      </c>
      <c r="B15" s="25" t="s">
        <v>339</v>
      </c>
      <c r="C15" s="43" t="s">
        <v>38</v>
      </c>
      <c r="D15" s="16">
        <v>10</v>
      </c>
      <c r="E15" s="16">
        <v>0</v>
      </c>
      <c r="F15" s="16">
        <f t="shared" si="0"/>
        <v>0</v>
      </c>
      <c r="G15" s="73">
        <v>0</v>
      </c>
      <c r="H15" s="16">
        <f t="shared" si="1"/>
        <v>0</v>
      </c>
      <c r="I15" s="16">
        <f t="shared" si="2"/>
        <v>0</v>
      </c>
    </row>
    <row r="16" spans="1:10" ht="39.75" customHeight="1" x14ac:dyDescent="0.25">
      <c r="A16" s="66" t="s">
        <v>111</v>
      </c>
      <c r="B16" s="25" t="s">
        <v>231</v>
      </c>
      <c r="C16" s="16" t="s">
        <v>38</v>
      </c>
      <c r="D16" s="16">
        <v>10</v>
      </c>
      <c r="E16" s="16">
        <v>0</v>
      </c>
      <c r="F16" s="16">
        <f t="shared" si="0"/>
        <v>0</v>
      </c>
      <c r="G16" s="73">
        <v>0</v>
      </c>
      <c r="H16" s="16">
        <f t="shared" si="1"/>
        <v>0</v>
      </c>
      <c r="I16" s="16">
        <f t="shared" si="2"/>
        <v>0</v>
      </c>
    </row>
    <row r="17" spans="1:9" ht="34.5" customHeight="1" x14ac:dyDescent="0.25">
      <c r="A17" s="66" t="s">
        <v>112</v>
      </c>
      <c r="B17" s="57" t="s">
        <v>159</v>
      </c>
      <c r="C17" s="16" t="s">
        <v>38</v>
      </c>
      <c r="D17" s="16">
        <v>20</v>
      </c>
      <c r="E17" s="16">
        <v>0</v>
      </c>
      <c r="F17" s="16">
        <f t="shared" si="0"/>
        <v>0</v>
      </c>
      <c r="G17" s="73">
        <v>0</v>
      </c>
      <c r="H17" s="16">
        <f t="shared" si="1"/>
        <v>0</v>
      </c>
      <c r="I17" s="16">
        <f t="shared" si="2"/>
        <v>0</v>
      </c>
    </row>
    <row r="18" spans="1:9" ht="33" customHeight="1" x14ac:dyDescent="0.25">
      <c r="A18" s="66" t="s">
        <v>113</v>
      </c>
      <c r="B18" s="25" t="s">
        <v>228</v>
      </c>
      <c r="C18" s="16" t="s">
        <v>38</v>
      </c>
      <c r="D18" s="16">
        <v>10</v>
      </c>
      <c r="E18" s="16">
        <v>0</v>
      </c>
      <c r="F18" s="16">
        <f t="shared" si="0"/>
        <v>0</v>
      </c>
      <c r="G18" s="73">
        <v>0</v>
      </c>
      <c r="H18" s="16">
        <f t="shared" si="1"/>
        <v>0</v>
      </c>
      <c r="I18" s="16">
        <f t="shared" si="2"/>
        <v>0</v>
      </c>
    </row>
    <row r="19" spans="1:9" ht="39" customHeight="1" x14ac:dyDescent="0.25">
      <c r="A19" s="66" t="s">
        <v>114</v>
      </c>
      <c r="B19" s="25" t="s">
        <v>244</v>
      </c>
      <c r="C19" s="16" t="s">
        <v>38</v>
      </c>
      <c r="D19" s="16">
        <v>10</v>
      </c>
      <c r="E19" s="16">
        <v>0</v>
      </c>
      <c r="F19" s="16">
        <f t="shared" si="0"/>
        <v>0</v>
      </c>
      <c r="G19" s="73">
        <v>0</v>
      </c>
      <c r="H19" s="16">
        <f t="shared" si="1"/>
        <v>0</v>
      </c>
      <c r="I19" s="16">
        <f t="shared" si="2"/>
        <v>0</v>
      </c>
    </row>
    <row r="20" spans="1:9" ht="35.25" customHeight="1" x14ac:dyDescent="0.25">
      <c r="A20" s="66" t="s">
        <v>115</v>
      </c>
      <c r="B20" s="25" t="s">
        <v>340</v>
      </c>
      <c r="C20" s="43" t="s">
        <v>38</v>
      </c>
      <c r="D20" s="16">
        <v>10</v>
      </c>
      <c r="E20" s="16">
        <v>0</v>
      </c>
      <c r="F20" s="16">
        <f t="shared" si="0"/>
        <v>0</v>
      </c>
      <c r="G20" s="73">
        <v>0</v>
      </c>
      <c r="H20" s="16">
        <f t="shared" si="1"/>
        <v>0</v>
      </c>
      <c r="I20" s="16">
        <f t="shared" si="2"/>
        <v>0</v>
      </c>
    </row>
    <row r="21" spans="1:9" ht="36" customHeight="1" x14ac:dyDescent="0.25">
      <c r="A21" s="66" t="s">
        <v>116</v>
      </c>
      <c r="B21" s="25" t="s">
        <v>232</v>
      </c>
      <c r="C21" s="43" t="s">
        <v>38</v>
      </c>
      <c r="D21" s="16">
        <v>10</v>
      </c>
      <c r="E21" s="16">
        <v>0</v>
      </c>
      <c r="F21" s="16">
        <f t="shared" si="0"/>
        <v>0</v>
      </c>
      <c r="G21" s="73">
        <v>0</v>
      </c>
      <c r="H21" s="16">
        <f t="shared" si="1"/>
        <v>0</v>
      </c>
      <c r="I21" s="16">
        <f t="shared" si="2"/>
        <v>0</v>
      </c>
    </row>
    <row r="22" spans="1:9" ht="44.25" customHeight="1" x14ac:dyDescent="0.25">
      <c r="A22" s="66" t="s">
        <v>117</v>
      </c>
      <c r="B22" s="25" t="s">
        <v>160</v>
      </c>
      <c r="C22" s="43" t="s">
        <v>38</v>
      </c>
      <c r="D22" s="16">
        <v>200</v>
      </c>
      <c r="E22" s="16">
        <v>0</v>
      </c>
      <c r="F22" s="16">
        <f t="shared" si="0"/>
        <v>0</v>
      </c>
      <c r="G22" s="73">
        <v>0</v>
      </c>
      <c r="H22" s="16">
        <f t="shared" si="1"/>
        <v>0</v>
      </c>
      <c r="I22" s="16">
        <f t="shared" si="2"/>
        <v>0</v>
      </c>
    </row>
    <row r="23" spans="1:9" ht="40.5" customHeight="1" x14ac:dyDescent="0.25">
      <c r="A23" s="66" t="s">
        <v>118</v>
      </c>
      <c r="B23" s="25" t="s">
        <v>225</v>
      </c>
      <c r="C23" s="43" t="s">
        <v>38</v>
      </c>
      <c r="D23" s="16">
        <v>200</v>
      </c>
      <c r="E23" s="16">
        <v>0</v>
      </c>
      <c r="F23" s="16">
        <f t="shared" si="0"/>
        <v>0</v>
      </c>
      <c r="G23" s="73">
        <v>0</v>
      </c>
      <c r="H23" s="16">
        <f t="shared" si="1"/>
        <v>0</v>
      </c>
      <c r="I23" s="16">
        <f t="shared" si="2"/>
        <v>0</v>
      </c>
    </row>
    <row r="24" spans="1:9" ht="36" customHeight="1" x14ac:dyDescent="0.25">
      <c r="A24" s="66" t="s">
        <v>119</v>
      </c>
      <c r="B24" s="25" t="s">
        <v>341</v>
      </c>
      <c r="C24" s="43" t="s">
        <v>38</v>
      </c>
      <c r="D24" s="16">
        <v>50</v>
      </c>
      <c r="E24" s="16">
        <v>0</v>
      </c>
      <c r="F24" s="16">
        <f t="shared" si="0"/>
        <v>0</v>
      </c>
      <c r="G24" s="73">
        <v>0</v>
      </c>
      <c r="H24" s="16">
        <f t="shared" si="1"/>
        <v>0</v>
      </c>
      <c r="I24" s="16">
        <f t="shared" si="2"/>
        <v>0</v>
      </c>
    </row>
    <row r="25" spans="1:9" ht="36" customHeight="1" x14ac:dyDescent="0.25">
      <c r="A25" s="66" t="s">
        <v>120</v>
      </c>
      <c r="B25" s="57" t="s">
        <v>242</v>
      </c>
      <c r="C25" s="43" t="s">
        <v>38</v>
      </c>
      <c r="D25" s="16">
        <v>10</v>
      </c>
      <c r="E25" s="16">
        <v>0</v>
      </c>
      <c r="F25" s="16">
        <f t="shared" si="0"/>
        <v>0</v>
      </c>
      <c r="G25" s="73">
        <v>0</v>
      </c>
      <c r="H25" s="16">
        <f t="shared" si="1"/>
        <v>0</v>
      </c>
      <c r="I25" s="16">
        <f t="shared" si="2"/>
        <v>0</v>
      </c>
    </row>
    <row r="26" spans="1:9" ht="39.75" customHeight="1" x14ac:dyDescent="0.25">
      <c r="A26" s="66" t="s">
        <v>121</v>
      </c>
      <c r="B26" s="25" t="s">
        <v>161</v>
      </c>
      <c r="C26" s="16" t="s">
        <v>15</v>
      </c>
      <c r="D26" s="16">
        <v>600</v>
      </c>
      <c r="E26" s="16">
        <v>0</v>
      </c>
      <c r="F26" s="16">
        <f t="shared" si="0"/>
        <v>0</v>
      </c>
      <c r="G26" s="73">
        <v>0</v>
      </c>
      <c r="H26" s="16">
        <f t="shared" si="1"/>
        <v>0</v>
      </c>
      <c r="I26" s="16">
        <f t="shared" si="2"/>
        <v>0</v>
      </c>
    </row>
    <row r="27" spans="1:9" ht="38.25" customHeight="1" x14ac:dyDescent="0.25">
      <c r="A27" s="66" t="s">
        <v>122</v>
      </c>
      <c r="B27" s="57" t="s">
        <v>342</v>
      </c>
      <c r="C27" s="16" t="s">
        <v>10</v>
      </c>
      <c r="D27" s="16">
        <v>80</v>
      </c>
      <c r="E27" s="16">
        <v>0</v>
      </c>
      <c r="F27" s="16">
        <f t="shared" si="0"/>
        <v>0</v>
      </c>
      <c r="G27" s="73">
        <v>0</v>
      </c>
      <c r="H27" s="16">
        <f t="shared" si="1"/>
        <v>0</v>
      </c>
      <c r="I27" s="16">
        <f t="shared" si="2"/>
        <v>0</v>
      </c>
    </row>
    <row r="28" spans="1:9" ht="37.5" customHeight="1" x14ac:dyDescent="0.25">
      <c r="A28" s="66" t="s">
        <v>123</v>
      </c>
      <c r="B28" s="25" t="s">
        <v>162</v>
      </c>
      <c r="C28" s="16" t="s">
        <v>10</v>
      </c>
      <c r="D28" s="16">
        <v>40</v>
      </c>
      <c r="E28" s="16">
        <v>0</v>
      </c>
      <c r="F28" s="16">
        <f t="shared" ref="F28:F35" si="3">D28*E28</f>
        <v>0</v>
      </c>
      <c r="G28" s="73">
        <v>0</v>
      </c>
      <c r="H28" s="16">
        <f t="shared" ref="H28:H35" si="4">F28*G28</f>
        <v>0</v>
      </c>
      <c r="I28" s="16">
        <f t="shared" ref="I28:I35" si="5">F28+H28</f>
        <v>0</v>
      </c>
    </row>
    <row r="29" spans="1:9" ht="42" customHeight="1" x14ac:dyDescent="0.25">
      <c r="A29" s="66" t="s">
        <v>124</v>
      </c>
      <c r="B29" s="25" t="s">
        <v>163</v>
      </c>
      <c r="C29" s="16" t="s">
        <v>38</v>
      </c>
      <c r="D29" s="16">
        <v>30</v>
      </c>
      <c r="E29" s="16">
        <v>0</v>
      </c>
      <c r="F29" s="16">
        <f t="shared" si="3"/>
        <v>0</v>
      </c>
      <c r="G29" s="73">
        <v>0</v>
      </c>
      <c r="H29" s="16">
        <f t="shared" si="4"/>
        <v>0</v>
      </c>
      <c r="I29" s="16">
        <f t="shared" si="5"/>
        <v>0</v>
      </c>
    </row>
    <row r="30" spans="1:9" ht="39" customHeight="1" x14ac:dyDescent="0.25">
      <c r="A30" s="66" t="s">
        <v>125</v>
      </c>
      <c r="B30" s="25" t="s">
        <v>164</v>
      </c>
      <c r="C30" s="43" t="s">
        <v>38</v>
      </c>
      <c r="D30" s="16">
        <v>10</v>
      </c>
      <c r="E30" s="16">
        <v>0</v>
      </c>
      <c r="F30" s="16">
        <f t="shared" si="3"/>
        <v>0</v>
      </c>
      <c r="G30" s="73">
        <v>0</v>
      </c>
      <c r="H30" s="16">
        <f t="shared" si="4"/>
        <v>0</v>
      </c>
      <c r="I30" s="16">
        <f t="shared" si="5"/>
        <v>0</v>
      </c>
    </row>
    <row r="31" spans="1:9" ht="42" customHeight="1" x14ac:dyDescent="0.25">
      <c r="A31" s="66" t="s">
        <v>126</v>
      </c>
      <c r="B31" s="25" t="s">
        <v>234</v>
      </c>
      <c r="C31" s="43" t="s">
        <v>38</v>
      </c>
      <c r="D31" s="16">
        <v>10</v>
      </c>
      <c r="E31" s="16">
        <v>0</v>
      </c>
      <c r="F31" s="16">
        <f t="shared" si="3"/>
        <v>0</v>
      </c>
      <c r="G31" s="73">
        <v>0</v>
      </c>
      <c r="H31" s="16">
        <f t="shared" si="4"/>
        <v>0</v>
      </c>
      <c r="I31" s="16">
        <f t="shared" si="5"/>
        <v>0</v>
      </c>
    </row>
    <row r="32" spans="1:9" ht="39" customHeight="1" x14ac:dyDescent="0.25">
      <c r="A32" s="66" t="s">
        <v>127</v>
      </c>
      <c r="B32" s="25" t="s">
        <v>233</v>
      </c>
      <c r="C32" s="43" t="s">
        <v>38</v>
      </c>
      <c r="D32" s="16">
        <v>10</v>
      </c>
      <c r="E32" s="16">
        <v>0</v>
      </c>
      <c r="F32" s="16">
        <f t="shared" si="3"/>
        <v>0</v>
      </c>
      <c r="G32" s="73">
        <v>0</v>
      </c>
      <c r="H32" s="16">
        <f t="shared" si="4"/>
        <v>0</v>
      </c>
      <c r="I32" s="16">
        <f t="shared" si="5"/>
        <v>0</v>
      </c>
    </row>
    <row r="33" spans="1:9" ht="39" customHeight="1" x14ac:dyDescent="0.25">
      <c r="A33" s="66" t="s">
        <v>128</v>
      </c>
      <c r="B33" s="25" t="s">
        <v>235</v>
      </c>
      <c r="C33" s="43" t="s">
        <v>38</v>
      </c>
      <c r="D33" s="16">
        <v>10</v>
      </c>
      <c r="E33" s="16">
        <v>0</v>
      </c>
      <c r="F33" s="16">
        <f t="shared" si="3"/>
        <v>0</v>
      </c>
      <c r="G33" s="73">
        <v>0</v>
      </c>
      <c r="H33" s="16">
        <f t="shared" si="4"/>
        <v>0</v>
      </c>
      <c r="I33" s="16">
        <f t="shared" si="5"/>
        <v>0</v>
      </c>
    </row>
    <row r="34" spans="1:9" ht="39.75" customHeight="1" x14ac:dyDescent="0.25">
      <c r="A34" s="66" t="s">
        <v>129</v>
      </c>
      <c r="B34" s="25" t="s">
        <v>229</v>
      </c>
      <c r="C34" s="43" t="s">
        <v>38</v>
      </c>
      <c r="D34" s="16">
        <v>12</v>
      </c>
      <c r="E34" s="16">
        <v>0</v>
      </c>
      <c r="F34" s="16">
        <f t="shared" si="3"/>
        <v>0</v>
      </c>
      <c r="G34" s="73">
        <v>0</v>
      </c>
      <c r="H34" s="16">
        <f t="shared" si="4"/>
        <v>0</v>
      </c>
      <c r="I34" s="16">
        <f t="shared" si="5"/>
        <v>0</v>
      </c>
    </row>
    <row r="35" spans="1:9" ht="42.75" customHeight="1" x14ac:dyDescent="0.25">
      <c r="A35" s="66" t="s">
        <v>130</v>
      </c>
      <c r="B35" s="57" t="s">
        <v>182</v>
      </c>
      <c r="C35" s="16" t="s">
        <v>38</v>
      </c>
      <c r="D35" s="16">
        <v>40</v>
      </c>
      <c r="E35" s="16">
        <v>0</v>
      </c>
      <c r="F35" s="16">
        <f t="shared" si="3"/>
        <v>0</v>
      </c>
      <c r="G35" s="73">
        <v>0</v>
      </c>
      <c r="H35" s="16">
        <f t="shared" si="4"/>
        <v>0</v>
      </c>
      <c r="I35" s="16">
        <f t="shared" si="5"/>
        <v>0</v>
      </c>
    </row>
    <row r="36" spans="1:9" ht="38.25" customHeight="1" x14ac:dyDescent="0.25">
      <c r="A36" s="66" t="s">
        <v>131</v>
      </c>
      <c r="B36" s="57" t="s">
        <v>183</v>
      </c>
      <c r="C36" s="16" t="s">
        <v>38</v>
      </c>
      <c r="D36" s="16">
        <v>20</v>
      </c>
      <c r="E36" s="16">
        <v>0</v>
      </c>
      <c r="F36" s="16">
        <f t="shared" ref="F36:F41" si="6">D36*E36</f>
        <v>0</v>
      </c>
      <c r="G36" s="73">
        <v>0</v>
      </c>
      <c r="H36" s="16">
        <f t="shared" ref="H36:H41" si="7">F36*G36</f>
        <v>0</v>
      </c>
      <c r="I36" s="16">
        <f t="shared" ref="I36:I41" si="8">F36+H36</f>
        <v>0</v>
      </c>
    </row>
    <row r="37" spans="1:9" ht="38.25" customHeight="1" x14ac:dyDescent="0.25">
      <c r="A37" s="66" t="s">
        <v>132</v>
      </c>
      <c r="B37" s="57" t="s">
        <v>165</v>
      </c>
      <c r="C37" s="16" t="s">
        <v>38</v>
      </c>
      <c r="D37" s="16">
        <v>40</v>
      </c>
      <c r="E37" s="16">
        <v>0</v>
      </c>
      <c r="F37" s="16">
        <f t="shared" si="6"/>
        <v>0</v>
      </c>
      <c r="G37" s="73">
        <v>0</v>
      </c>
      <c r="H37" s="16">
        <f t="shared" si="7"/>
        <v>0</v>
      </c>
      <c r="I37" s="16">
        <f t="shared" si="8"/>
        <v>0</v>
      </c>
    </row>
    <row r="38" spans="1:9" ht="41.25" customHeight="1" x14ac:dyDescent="0.25">
      <c r="A38" s="66" t="s">
        <v>133</v>
      </c>
      <c r="B38" s="25" t="s">
        <v>236</v>
      </c>
      <c r="C38" s="16" t="s">
        <v>10</v>
      </c>
      <c r="D38" s="16">
        <v>20</v>
      </c>
      <c r="E38" s="16">
        <v>0</v>
      </c>
      <c r="F38" s="16">
        <f t="shared" si="6"/>
        <v>0</v>
      </c>
      <c r="G38" s="73">
        <v>0</v>
      </c>
      <c r="H38" s="16">
        <f t="shared" si="7"/>
        <v>0</v>
      </c>
      <c r="I38" s="16">
        <f t="shared" si="8"/>
        <v>0</v>
      </c>
    </row>
    <row r="39" spans="1:9" ht="42" customHeight="1" x14ac:dyDescent="0.25">
      <c r="A39" s="66" t="s">
        <v>134</v>
      </c>
      <c r="B39" s="25" t="s">
        <v>343</v>
      </c>
      <c r="C39" s="16" t="s">
        <v>38</v>
      </c>
      <c r="D39" s="16">
        <v>12</v>
      </c>
      <c r="E39" s="16">
        <v>0</v>
      </c>
      <c r="F39" s="16">
        <f t="shared" si="6"/>
        <v>0</v>
      </c>
      <c r="G39" s="73">
        <v>0</v>
      </c>
      <c r="H39" s="16">
        <f t="shared" si="7"/>
        <v>0</v>
      </c>
      <c r="I39" s="16">
        <f t="shared" si="8"/>
        <v>0</v>
      </c>
    </row>
    <row r="40" spans="1:9" ht="41.25" customHeight="1" x14ac:dyDescent="0.25">
      <c r="A40" s="66" t="s">
        <v>135</v>
      </c>
      <c r="B40" s="57" t="s">
        <v>241</v>
      </c>
      <c r="C40" s="16" t="s">
        <v>38</v>
      </c>
      <c r="D40" s="16">
        <v>10</v>
      </c>
      <c r="E40" s="16">
        <v>0</v>
      </c>
      <c r="F40" s="16">
        <f t="shared" si="6"/>
        <v>0</v>
      </c>
      <c r="G40" s="73">
        <v>0</v>
      </c>
      <c r="H40" s="16">
        <f t="shared" si="7"/>
        <v>0</v>
      </c>
      <c r="I40" s="16">
        <f t="shared" si="8"/>
        <v>0</v>
      </c>
    </row>
    <row r="41" spans="1:9" ht="34.5" customHeight="1" x14ac:dyDescent="0.25">
      <c r="A41" s="66" t="s">
        <v>136</v>
      </c>
      <c r="B41" s="25" t="s">
        <v>344</v>
      </c>
      <c r="C41" s="43" t="s">
        <v>38</v>
      </c>
      <c r="D41" s="16">
        <v>12</v>
      </c>
      <c r="E41" s="16">
        <v>0</v>
      </c>
      <c r="F41" s="16">
        <f t="shared" si="6"/>
        <v>0</v>
      </c>
      <c r="G41" s="73">
        <v>0</v>
      </c>
      <c r="H41" s="16">
        <f t="shared" si="7"/>
        <v>0</v>
      </c>
      <c r="I41" s="16">
        <f t="shared" si="8"/>
        <v>0</v>
      </c>
    </row>
    <row r="42" spans="1:9" ht="42" customHeight="1" x14ac:dyDescent="0.25">
      <c r="A42" s="66" t="s">
        <v>137</v>
      </c>
      <c r="B42" s="25" t="s">
        <v>345</v>
      </c>
      <c r="C42" s="43" t="s">
        <v>38</v>
      </c>
      <c r="D42" s="16">
        <v>12</v>
      </c>
      <c r="E42" s="16">
        <v>0</v>
      </c>
      <c r="F42" s="16">
        <f t="shared" ref="F42:F52" si="9">D42*E42</f>
        <v>0</v>
      </c>
      <c r="G42" s="73">
        <v>0</v>
      </c>
      <c r="H42" s="16">
        <f t="shared" ref="H42:H52" si="10">F42*G42</f>
        <v>0</v>
      </c>
      <c r="I42" s="16">
        <f t="shared" ref="I42:I52" si="11">F42+H42</f>
        <v>0</v>
      </c>
    </row>
    <row r="43" spans="1:9" ht="41.25" customHeight="1" x14ac:dyDescent="0.25">
      <c r="A43" s="66" t="s">
        <v>138</v>
      </c>
      <c r="B43" s="25" t="s">
        <v>346</v>
      </c>
      <c r="C43" s="43" t="s">
        <v>38</v>
      </c>
      <c r="D43" s="16">
        <v>12</v>
      </c>
      <c r="E43" s="16">
        <v>0</v>
      </c>
      <c r="F43" s="16">
        <f t="shared" si="9"/>
        <v>0</v>
      </c>
      <c r="G43" s="73">
        <v>0</v>
      </c>
      <c r="H43" s="16">
        <f t="shared" si="10"/>
        <v>0</v>
      </c>
      <c r="I43" s="16">
        <f t="shared" si="11"/>
        <v>0</v>
      </c>
    </row>
    <row r="44" spans="1:9" ht="42" customHeight="1" x14ac:dyDescent="0.25">
      <c r="A44" s="66" t="s">
        <v>139</v>
      </c>
      <c r="B44" s="25" t="s">
        <v>347</v>
      </c>
      <c r="C44" s="43" t="s">
        <v>38</v>
      </c>
      <c r="D44" s="16">
        <v>10</v>
      </c>
      <c r="E44" s="16">
        <v>0</v>
      </c>
      <c r="F44" s="16">
        <f t="shared" si="9"/>
        <v>0</v>
      </c>
      <c r="G44" s="73">
        <v>0</v>
      </c>
      <c r="H44" s="16">
        <f t="shared" si="10"/>
        <v>0</v>
      </c>
      <c r="I44" s="16">
        <f t="shared" si="11"/>
        <v>0</v>
      </c>
    </row>
    <row r="45" spans="1:9" ht="37.5" customHeight="1" x14ac:dyDescent="0.25">
      <c r="A45" s="66" t="s">
        <v>140</v>
      </c>
      <c r="B45" s="25" t="s">
        <v>166</v>
      </c>
      <c r="C45" s="43" t="s">
        <v>38</v>
      </c>
      <c r="D45" s="16">
        <v>10</v>
      </c>
      <c r="E45" s="16">
        <v>0</v>
      </c>
      <c r="F45" s="16">
        <f t="shared" si="9"/>
        <v>0</v>
      </c>
      <c r="G45" s="73">
        <v>0</v>
      </c>
      <c r="H45" s="16">
        <f t="shared" si="10"/>
        <v>0</v>
      </c>
      <c r="I45" s="16">
        <f t="shared" si="11"/>
        <v>0</v>
      </c>
    </row>
    <row r="46" spans="1:9" ht="37.5" customHeight="1" x14ac:dyDescent="0.25">
      <c r="A46" s="66" t="s">
        <v>141</v>
      </c>
      <c r="B46" s="25" t="s">
        <v>245</v>
      </c>
      <c r="C46" s="43" t="s">
        <v>38</v>
      </c>
      <c r="D46" s="16">
        <v>6</v>
      </c>
      <c r="E46" s="16">
        <v>0</v>
      </c>
      <c r="F46" s="16">
        <f t="shared" si="9"/>
        <v>0</v>
      </c>
      <c r="G46" s="73">
        <v>0</v>
      </c>
      <c r="H46" s="16">
        <f t="shared" si="10"/>
        <v>0</v>
      </c>
      <c r="I46" s="16">
        <f t="shared" si="11"/>
        <v>0</v>
      </c>
    </row>
    <row r="47" spans="1:9" ht="38.25" customHeight="1" x14ac:dyDescent="0.25">
      <c r="A47" s="66" t="s">
        <v>142</v>
      </c>
      <c r="B47" s="25" t="s">
        <v>224</v>
      </c>
      <c r="C47" s="43" t="s">
        <v>38</v>
      </c>
      <c r="D47" s="16">
        <v>50</v>
      </c>
      <c r="E47" s="16">
        <v>0</v>
      </c>
      <c r="F47" s="16">
        <f t="shared" si="9"/>
        <v>0</v>
      </c>
      <c r="G47" s="73">
        <v>0</v>
      </c>
      <c r="H47" s="16">
        <f t="shared" si="10"/>
        <v>0</v>
      </c>
      <c r="I47" s="16">
        <f t="shared" si="11"/>
        <v>0</v>
      </c>
    </row>
    <row r="48" spans="1:9" ht="36.75" customHeight="1" x14ac:dyDescent="0.25">
      <c r="A48" s="66" t="s">
        <v>143</v>
      </c>
      <c r="B48" s="25" t="s">
        <v>348</v>
      </c>
      <c r="C48" s="43" t="s">
        <v>38</v>
      </c>
      <c r="D48" s="16">
        <v>10</v>
      </c>
      <c r="E48" s="16">
        <v>0</v>
      </c>
      <c r="F48" s="16">
        <f t="shared" si="9"/>
        <v>0</v>
      </c>
      <c r="G48" s="73">
        <v>0</v>
      </c>
      <c r="H48" s="16">
        <f t="shared" si="10"/>
        <v>0</v>
      </c>
      <c r="I48" s="16">
        <f t="shared" si="11"/>
        <v>0</v>
      </c>
    </row>
    <row r="49" spans="1:9" ht="35.25" customHeight="1" x14ac:dyDescent="0.25">
      <c r="A49" s="66" t="s">
        <v>144</v>
      </c>
      <c r="B49" s="25" t="s">
        <v>167</v>
      </c>
      <c r="C49" s="43" t="s">
        <v>38</v>
      </c>
      <c r="D49" s="16">
        <v>10</v>
      </c>
      <c r="E49" s="16">
        <v>0</v>
      </c>
      <c r="F49" s="16">
        <f t="shared" si="9"/>
        <v>0</v>
      </c>
      <c r="G49" s="73">
        <v>0</v>
      </c>
      <c r="H49" s="16">
        <f t="shared" si="10"/>
        <v>0</v>
      </c>
      <c r="I49" s="16">
        <f t="shared" si="11"/>
        <v>0</v>
      </c>
    </row>
    <row r="50" spans="1:9" ht="33" customHeight="1" x14ac:dyDescent="0.25">
      <c r="A50" s="66" t="s">
        <v>145</v>
      </c>
      <c r="B50" s="25" t="s">
        <v>168</v>
      </c>
      <c r="C50" s="43" t="s">
        <v>38</v>
      </c>
      <c r="D50" s="16">
        <v>10</v>
      </c>
      <c r="E50" s="16">
        <v>0</v>
      </c>
      <c r="F50" s="16">
        <f t="shared" si="9"/>
        <v>0</v>
      </c>
      <c r="G50" s="73">
        <v>0</v>
      </c>
      <c r="H50" s="16">
        <f t="shared" si="10"/>
        <v>0</v>
      </c>
      <c r="I50" s="16">
        <f t="shared" si="11"/>
        <v>0</v>
      </c>
    </row>
    <row r="51" spans="1:9" ht="35.25" customHeight="1" x14ac:dyDescent="0.25">
      <c r="A51" s="66" t="s">
        <v>146</v>
      </c>
      <c r="B51" s="25" t="s">
        <v>349</v>
      </c>
      <c r="C51" s="43" t="s">
        <v>38</v>
      </c>
      <c r="D51" s="16">
        <v>120</v>
      </c>
      <c r="E51" s="16">
        <v>0</v>
      </c>
      <c r="F51" s="16">
        <f t="shared" si="9"/>
        <v>0</v>
      </c>
      <c r="G51" s="73">
        <v>0</v>
      </c>
      <c r="H51" s="16">
        <f t="shared" si="10"/>
        <v>0</v>
      </c>
      <c r="I51" s="16">
        <f t="shared" si="11"/>
        <v>0</v>
      </c>
    </row>
    <row r="52" spans="1:9" ht="37.5" customHeight="1" x14ac:dyDescent="0.25">
      <c r="A52" s="66" t="s">
        <v>147</v>
      </c>
      <c r="B52" s="57" t="s">
        <v>227</v>
      </c>
      <c r="C52" s="16" t="s">
        <v>10</v>
      </c>
      <c r="D52" s="16">
        <v>10</v>
      </c>
      <c r="E52" s="16">
        <v>0</v>
      </c>
      <c r="F52" s="16">
        <f t="shared" si="9"/>
        <v>0</v>
      </c>
      <c r="G52" s="73">
        <v>0</v>
      </c>
      <c r="H52" s="16">
        <f t="shared" si="10"/>
        <v>0</v>
      </c>
      <c r="I52" s="16">
        <f t="shared" si="11"/>
        <v>0</v>
      </c>
    </row>
    <row r="53" spans="1:9" ht="36" customHeight="1" x14ac:dyDescent="0.25">
      <c r="A53" s="66" t="s">
        <v>148</v>
      </c>
      <c r="B53" s="57" t="s">
        <v>237</v>
      </c>
      <c r="C53" s="16" t="s">
        <v>38</v>
      </c>
      <c r="D53" s="16">
        <v>10</v>
      </c>
      <c r="E53" s="16">
        <v>0</v>
      </c>
      <c r="F53" s="16">
        <f t="shared" ref="F53:F88" si="12">D53*E53</f>
        <v>0</v>
      </c>
      <c r="G53" s="73">
        <v>0</v>
      </c>
      <c r="H53" s="16">
        <f t="shared" ref="H53:H88" si="13">F53*G53</f>
        <v>0</v>
      </c>
      <c r="I53" s="16">
        <f t="shared" ref="I53:I88" si="14">F53+H53</f>
        <v>0</v>
      </c>
    </row>
    <row r="54" spans="1:9" ht="35.25" customHeight="1" x14ac:dyDescent="0.25">
      <c r="A54" s="66" t="s">
        <v>149</v>
      </c>
      <c r="B54" s="25" t="s">
        <v>169</v>
      </c>
      <c r="C54" s="16" t="s">
        <v>10</v>
      </c>
      <c r="D54" s="16">
        <v>60</v>
      </c>
      <c r="E54" s="16">
        <v>0</v>
      </c>
      <c r="F54" s="16">
        <f t="shared" si="12"/>
        <v>0</v>
      </c>
      <c r="G54" s="73">
        <v>0</v>
      </c>
      <c r="H54" s="16">
        <f t="shared" si="13"/>
        <v>0</v>
      </c>
      <c r="I54" s="16">
        <f t="shared" si="14"/>
        <v>0</v>
      </c>
    </row>
    <row r="55" spans="1:9" ht="39" customHeight="1" x14ac:dyDescent="0.25">
      <c r="A55" s="66" t="s">
        <v>150</v>
      </c>
      <c r="B55" s="25" t="s">
        <v>267</v>
      </c>
      <c r="C55" s="16" t="s">
        <v>10</v>
      </c>
      <c r="D55" s="16">
        <v>20</v>
      </c>
      <c r="E55" s="16">
        <v>0</v>
      </c>
      <c r="F55" s="16">
        <f t="shared" si="12"/>
        <v>0</v>
      </c>
      <c r="G55" s="73">
        <v>0</v>
      </c>
      <c r="H55" s="16">
        <f t="shared" si="13"/>
        <v>0</v>
      </c>
      <c r="I55" s="16">
        <f t="shared" si="14"/>
        <v>0</v>
      </c>
    </row>
    <row r="56" spans="1:9" ht="42.75" customHeight="1" x14ac:dyDescent="0.25">
      <c r="A56" s="66" t="s">
        <v>151</v>
      </c>
      <c r="B56" s="25" t="s">
        <v>350</v>
      </c>
      <c r="C56" s="16" t="s">
        <v>38</v>
      </c>
      <c r="D56" s="16">
        <v>12</v>
      </c>
      <c r="E56" s="16">
        <v>0</v>
      </c>
      <c r="F56" s="16">
        <f t="shared" si="12"/>
        <v>0</v>
      </c>
      <c r="G56" s="73">
        <v>0</v>
      </c>
      <c r="H56" s="16">
        <f t="shared" si="13"/>
        <v>0</v>
      </c>
      <c r="I56" s="16">
        <f t="shared" si="14"/>
        <v>0</v>
      </c>
    </row>
    <row r="57" spans="1:9" ht="36.75" customHeight="1" x14ac:dyDescent="0.25">
      <c r="A57" s="66" t="s">
        <v>171</v>
      </c>
      <c r="B57" s="25" t="s">
        <v>351</v>
      </c>
      <c r="C57" s="16" t="s">
        <v>10</v>
      </c>
      <c r="D57" s="16">
        <v>10</v>
      </c>
      <c r="E57" s="16">
        <v>0</v>
      </c>
      <c r="F57" s="16">
        <f t="shared" si="12"/>
        <v>0</v>
      </c>
      <c r="G57" s="73">
        <v>0</v>
      </c>
      <c r="H57" s="16">
        <f t="shared" si="13"/>
        <v>0</v>
      </c>
      <c r="I57" s="16">
        <f t="shared" si="14"/>
        <v>0</v>
      </c>
    </row>
    <row r="58" spans="1:9" ht="38.25" customHeight="1" x14ac:dyDescent="0.25">
      <c r="A58" s="66" t="s">
        <v>172</v>
      </c>
      <c r="B58" s="25" t="s">
        <v>230</v>
      </c>
      <c r="C58" s="16" t="s">
        <v>38</v>
      </c>
      <c r="D58" s="16">
        <v>6</v>
      </c>
      <c r="E58" s="16">
        <v>0</v>
      </c>
      <c r="F58" s="16">
        <f t="shared" si="12"/>
        <v>0</v>
      </c>
      <c r="G58" s="73">
        <v>0</v>
      </c>
      <c r="H58" s="16">
        <f t="shared" si="13"/>
        <v>0</v>
      </c>
      <c r="I58" s="16">
        <f t="shared" si="14"/>
        <v>0</v>
      </c>
    </row>
    <row r="59" spans="1:9" ht="40.5" customHeight="1" x14ac:dyDescent="0.25">
      <c r="A59" s="66" t="s">
        <v>174</v>
      </c>
      <c r="B59" s="57" t="s">
        <v>352</v>
      </c>
      <c r="C59" s="21" t="s">
        <v>38</v>
      </c>
      <c r="D59" s="21">
        <v>10</v>
      </c>
      <c r="E59" s="16">
        <v>0</v>
      </c>
      <c r="F59" s="21">
        <f t="shared" si="12"/>
        <v>0</v>
      </c>
      <c r="G59" s="73">
        <v>0</v>
      </c>
      <c r="H59" s="21">
        <f t="shared" si="13"/>
        <v>0</v>
      </c>
      <c r="I59" s="16">
        <f t="shared" si="14"/>
        <v>0</v>
      </c>
    </row>
    <row r="60" spans="1:9" ht="39" customHeight="1" x14ac:dyDescent="0.25">
      <c r="A60" s="66" t="s">
        <v>175</v>
      </c>
      <c r="B60" s="25" t="s">
        <v>353</v>
      </c>
      <c r="C60" s="16" t="s">
        <v>10</v>
      </c>
      <c r="D60" s="16">
        <v>15</v>
      </c>
      <c r="E60" s="16">
        <v>0</v>
      </c>
      <c r="F60" s="16">
        <f t="shared" si="12"/>
        <v>0</v>
      </c>
      <c r="G60" s="73">
        <v>0</v>
      </c>
      <c r="H60" s="16">
        <f t="shared" si="13"/>
        <v>0</v>
      </c>
      <c r="I60" s="16">
        <f t="shared" si="14"/>
        <v>0</v>
      </c>
    </row>
    <row r="61" spans="1:9" ht="34.5" customHeight="1" x14ac:dyDescent="0.25">
      <c r="A61" s="66" t="s">
        <v>176</v>
      </c>
      <c r="B61" s="57" t="s">
        <v>266</v>
      </c>
      <c r="C61" s="21" t="s">
        <v>10</v>
      </c>
      <c r="D61" s="21">
        <v>40</v>
      </c>
      <c r="E61" s="16">
        <v>0</v>
      </c>
      <c r="F61" s="21">
        <f t="shared" si="12"/>
        <v>0</v>
      </c>
      <c r="G61" s="73">
        <v>0</v>
      </c>
      <c r="H61" s="21">
        <f t="shared" si="13"/>
        <v>0</v>
      </c>
      <c r="I61" s="16">
        <f t="shared" si="14"/>
        <v>0</v>
      </c>
    </row>
    <row r="62" spans="1:9" ht="36.75" customHeight="1" x14ac:dyDescent="0.25">
      <c r="A62" s="66" t="s">
        <v>184</v>
      </c>
      <c r="B62" s="57" t="s">
        <v>265</v>
      </c>
      <c r="C62" s="21" t="s">
        <v>38</v>
      </c>
      <c r="D62" s="21">
        <v>10</v>
      </c>
      <c r="E62" s="16">
        <v>0</v>
      </c>
      <c r="F62" s="21">
        <f t="shared" si="12"/>
        <v>0</v>
      </c>
      <c r="G62" s="73">
        <v>0</v>
      </c>
      <c r="H62" s="21">
        <f t="shared" si="13"/>
        <v>0</v>
      </c>
      <c r="I62" s="16">
        <f t="shared" si="14"/>
        <v>0</v>
      </c>
    </row>
    <row r="63" spans="1:9" ht="34.5" customHeight="1" x14ac:dyDescent="0.25">
      <c r="A63" s="66" t="s">
        <v>185</v>
      </c>
      <c r="B63" s="57" t="s">
        <v>264</v>
      </c>
      <c r="C63" s="21" t="s">
        <v>38</v>
      </c>
      <c r="D63" s="21">
        <v>8</v>
      </c>
      <c r="E63" s="16">
        <v>0</v>
      </c>
      <c r="F63" s="21">
        <f t="shared" si="12"/>
        <v>0</v>
      </c>
      <c r="G63" s="73">
        <v>0</v>
      </c>
      <c r="H63" s="21">
        <f t="shared" si="13"/>
        <v>0</v>
      </c>
      <c r="I63" s="16">
        <f t="shared" si="14"/>
        <v>0</v>
      </c>
    </row>
    <row r="64" spans="1:9" ht="41.25" customHeight="1" x14ac:dyDescent="0.25">
      <c r="A64" s="66" t="s">
        <v>177</v>
      </c>
      <c r="B64" s="57" t="s">
        <v>354</v>
      </c>
      <c r="C64" s="21" t="s">
        <v>38</v>
      </c>
      <c r="D64" s="21">
        <v>10</v>
      </c>
      <c r="E64" s="16">
        <v>0</v>
      </c>
      <c r="F64" s="21">
        <f t="shared" si="12"/>
        <v>0</v>
      </c>
      <c r="G64" s="73">
        <v>0</v>
      </c>
      <c r="H64" s="21">
        <f t="shared" si="13"/>
        <v>0</v>
      </c>
      <c r="I64" s="16">
        <f t="shared" si="14"/>
        <v>0</v>
      </c>
    </row>
    <row r="65" spans="1:9" ht="39" customHeight="1" x14ac:dyDescent="0.25">
      <c r="A65" s="66" t="s">
        <v>179</v>
      </c>
      <c r="B65" s="57" t="s">
        <v>170</v>
      </c>
      <c r="C65" s="21" t="s">
        <v>10</v>
      </c>
      <c r="D65" s="21">
        <v>12</v>
      </c>
      <c r="E65" s="16">
        <v>0</v>
      </c>
      <c r="F65" s="21">
        <f t="shared" si="12"/>
        <v>0</v>
      </c>
      <c r="G65" s="73">
        <v>0</v>
      </c>
      <c r="H65" s="21">
        <f t="shared" si="13"/>
        <v>0</v>
      </c>
      <c r="I65" s="16">
        <f t="shared" si="14"/>
        <v>0</v>
      </c>
    </row>
    <row r="66" spans="1:9" ht="34.5" customHeight="1" x14ac:dyDescent="0.25">
      <c r="A66" s="66" t="s">
        <v>180</v>
      </c>
      <c r="B66" s="25" t="s">
        <v>226</v>
      </c>
      <c r="C66" s="16" t="s">
        <v>10</v>
      </c>
      <c r="D66" s="16">
        <v>30</v>
      </c>
      <c r="E66" s="16">
        <v>0</v>
      </c>
      <c r="F66" s="16">
        <f t="shared" si="12"/>
        <v>0</v>
      </c>
      <c r="G66" s="73">
        <v>0</v>
      </c>
      <c r="H66" s="16">
        <f t="shared" si="13"/>
        <v>0</v>
      </c>
      <c r="I66" s="16">
        <f t="shared" si="14"/>
        <v>0</v>
      </c>
    </row>
    <row r="67" spans="1:9" ht="34.5" customHeight="1" x14ac:dyDescent="0.25">
      <c r="A67" s="66" t="s">
        <v>186</v>
      </c>
      <c r="B67" s="25" t="s">
        <v>173</v>
      </c>
      <c r="C67" s="16" t="s">
        <v>10</v>
      </c>
      <c r="D67" s="16">
        <v>30</v>
      </c>
      <c r="E67" s="16">
        <v>0</v>
      </c>
      <c r="F67" s="16">
        <f t="shared" si="12"/>
        <v>0</v>
      </c>
      <c r="G67" s="73">
        <v>0</v>
      </c>
      <c r="H67" s="16">
        <f t="shared" si="13"/>
        <v>0</v>
      </c>
      <c r="I67" s="16">
        <f t="shared" si="14"/>
        <v>0</v>
      </c>
    </row>
    <row r="68" spans="1:9" ht="34.5" customHeight="1" x14ac:dyDescent="0.25">
      <c r="A68" s="66" t="s">
        <v>187</v>
      </c>
      <c r="B68" s="57" t="s">
        <v>181</v>
      </c>
      <c r="C68" s="21" t="s">
        <v>38</v>
      </c>
      <c r="D68" s="21">
        <v>50</v>
      </c>
      <c r="E68" s="16">
        <v>0</v>
      </c>
      <c r="F68" s="21">
        <f t="shared" si="12"/>
        <v>0</v>
      </c>
      <c r="G68" s="73">
        <v>0</v>
      </c>
      <c r="H68" s="21">
        <f t="shared" si="13"/>
        <v>0</v>
      </c>
      <c r="I68" s="16">
        <f t="shared" si="14"/>
        <v>0</v>
      </c>
    </row>
    <row r="69" spans="1:9" ht="36" customHeight="1" x14ac:dyDescent="0.25">
      <c r="A69" s="66" t="s">
        <v>188</v>
      </c>
      <c r="B69" s="57" t="s">
        <v>370</v>
      </c>
      <c r="C69" s="21" t="s">
        <v>38</v>
      </c>
      <c r="D69" s="21">
        <v>80</v>
      </c>
      <c r="E69" s="16">
        <v>0</v>
      </c>
      <c r="F69" s="21">
        <f t="shared" si="12"/>
        <v>0</v>
      </c>
      <c r="G69" s="73">
        <v>0</v>
      </c>
      <c r="H69" s="21">
        <f t="shared" si="13"/>
        <v>0</v>
      </c>
      <c r="I69" s="16">
        <f t="shared" si="14"/>
        <v>0</v>
      </c>
    </row>
    <row r="70" spans="1:9" ht="39.75" customHeight="1" x14ac:dyDescent="0.25">
      <c r="A70" s="66" t="s">
        <v>189</v>
      </c>
      <c r="B70" s="57" t="s">
        <v>355</v>
      </c>
      <c r="C70" s="21" t="s">
        <v>10</v>
      </c>
      <c r="D70" s="21">
        <v>10</v>
      </c>
      <c r="E70" s="16">
        <v>0</v>
      </c>
      <c r="F70" s="21">
        <f t="shared" si="12"/>
        <v>0</v>
      </c>
      <c r="G70" s="73">
        <v>0</v>
      </c>
      <c r="H70" s="21">
        <f t="shared" si="13"/>
        <v>0</v>
      </c>
      <c r="I70" s="16">
        <f t="shared" si="14"/>
        <v>0</v>
      </c>
    </row>
    <row r="71" spans="1:9" ht="38.25" customHeight="1" x14ac:dyDescent="0.25">
      <c r="A71" s="66" t="s">
        <v>190</v>
      </c>
      <c r="B71" s="58" t="s">
        <v>178</v>
      </c>
      <c r="C71" s="21" t="s">
        <v>38</v>
      </c>
      <c r="D71" s="21">
        <v>5</v>
      </c>
      <c r="E71" s="16">
        <v>0</v>
      </c>
      <c r="F71" s="21">
        <f t="shared" si="12"/>
        <v>0</v>
      </c>
      <c r="G71" s="73">
        <v>0</v>
      </c>
      <c r="H71" s="21">
        <f t="shared" si="13"/>
        <v>0</v>
      </c>
      <c r="I71" s="16">
        <f t="shared" si="14"/>
        <v>0</v>
      </c>
    </row>
    <row r="72" spans="1:9" ht="33.75" customHeight="1" x14ac:dyDescent="0.25">
      <c r="A72" s="66" t="s">
        <v>191</v>
      </c>
      <c r="B72" s="26" t="s">
        <v>240</v>
      </c>
      <c r="C72" s="43" t="s">
        <v>38</v>
      </c>
      <c r="D72" s="16">
        <v>12</v>
      </c>
      <c r="E72" s="16">
        <v>0</v>
      </c>
      <c r="F72" s="16">
        <f t="shared" si="12"/>
        <v>0</v>
      </c>
      <c r="G72" s="73">
        <v>0</v>
      </c>
      <c r="H72" s="16">
        <f t="shared" si="13"/>
        <v>0</v>
      </c>
      <c r="I72" s="16">
        <f t="shared" si="14"/>
        <v>0</v>
      </c>
    </row>
    <row r="73" spans="1:9" ht="41.25" customHeight="1" x14ac:dyDescent="0.25">
      <c r="A73" s="66" t="s">
        <v>192</v>
      </c>
      <c r="B73" s="26" t="s">
        <v>356</v>
      </c>
      <c r="C73" s="43" t="s">
        <v>38</v>
      </c>
      <c r="D73" s="16">
        <v>20</v>
      </c>
      <c r="E73" s="16">
        <v>0</v>
      </c>
      <c r="F73" s="16">
        <f t="shared" si="12"/>
        <v>0</v>
      </c>
      <c r="G73" s="73">
        <v>0</v>
      </c>
      <c r="H73" s="16">
        <f t="shared" si="13"/>
        <v>0</v>
      </c>
      <c r="I73" s="16">
        <f t="shared" si="14"/>
        <v>0</v>
      </c>
    </row>
    <row r="74" spans="1:9" ht="41.25" customHeight="1" x14ac:dyDescent="0.25">
      <c r="A74" s="66" t="s">
        <v>193</v>
      </c>
      <c r="B74" s="36" t="s">
        <v>238</v>
      </c>
      <c r="C74" s="44" t="s">
        <v>38</v>
      </c>
      <c r="D74" s="35">
        <v>10</v>
      </c>
      <c r="E74" s="16">
        <v>0</v>
      </c>
      <c r="F74" s="16">
        <f t="shared" si="12"/>
        <v>0</v>
      </c>
      <c r="G74" s="73">
        <v>0</v>
      </c>
      <c r="H74" s="16">
        <f t="shared" si="13"/>
        <v>0</v>
      </c>
      <c r="I74" s="16">
        <f t="shared" si="14"/>
        <v>0</v>
      </c>
    </row>
    <row r="75" spans="1:9" ht="41.25" customHeight="1" x14ac:dyDescent="0.25">
      <c r="A75" s="66" t="s">
        <v>194</v>
      </c>
      <c r="B75" s="36" t="s">
        <v>239</v>
      </c>
      <c r="C75" s="44" t="s">
        <v>38</v>
      </c>
      <c r="D75" s="35">
        <v>20</v>
      </c>
      <c r="E75" s="16">
        <v>0</v>
      </c>
      <c r="F75" s="16">
        <f t="shared" si="12"/>
        <v>0</v>
      </c>
      <c r="G75" s="73">
        <v>0</v>
      </c>
      <c r="H75" s="16">
        <f t="shared" si="13"/>
        <v>0</v>
      </c>
      <c r="I75" s="16">
        <f t="shared" si="14"/>
        <v>0</v>
      </c>
    </row>
    <row r="76" spans="1:9" ht="41.25" customHeight="1" x14ac:dyDescent="0.25">
      <c r="A76" s="66" t="s">
        <v>195</v>
      </c>
      <c r="B76" s="26" t="s">
        <v>357</v>
      </c>
      <c r="C76" s="59" t="s">
        <v>38</v>
      </c>
      <c r="D76" s="16">
        <v>20</v>
      </c>
      <c r="E76" s="16">
        <v>0</v>
      </c>
      <c r="F76" s="16">
        <f t="shared" si="12"/>
        <v>0</v>
      </c>
      <c r="G76" s="73">
        <v>0</v>
      </c>
      <c r="H76" s="16">
        <f t="shared" si="13"/>
        <v>0</v>
      </c>
      <c r="I76" s="16">
        <f t="shared" si="14"/>
        <v>0</v>
      </c>
    </row>
    <row r="77" spans="1:9" ht="41.25" customHeight="1" x14ac:dyDescent="0.25">
      <c r="A77" s="66" t="s">
        <v>196</v>
      </c>
      <c r="B77" s="26" t="s">
        <v>358</v>
      </c>
      <c r="C77" s="59" t="s">
        <v>10</v>
      </c>
      <c r="D77" s="16">
        <v>20</v>
      </c>
      <c r="E77" s="16">
        <v>0</v>
      </c>
      <c r="F77" s="16">
        <f t="shared" si="12"/>
        <v>0</v>
      </c>
      <c r="G77" s="73">
        <v>0</v>
      </c>
      <c r="H77" s="16">
        <f t="shared" si="13"/>
        <v>0</v>
      </c>
      <c r="I77" s="16">
        <f t="shared" si="14"/>
        <v>0</v>
      </c>
    </row>
    <row r="78" spans="1:9" ht="41.25" customHeight="1" x14ac:dyDescent="0.25">
      <c r="A78" s="66" t="s">
        <v>197</v>
      </c>
      <c r="B78" s="26" t="s">
        <v>359</v>
      </c>
      <c r="C78" s="59" t="s">
        <v>38</v>
      </c>
      <c r="D78" s="16">
        <v>20</v>
      </c>
      <c r="E78" s="16">
        <v>0</v>
      </c>
      <c r="F78" s="16">
        <f t="shared" si="12"/>
        <v>0</v>
      </c>
      <c r="G78" s="73">
        <v>0</v>
      </c>
      <c r="H78" s="16">
        <f t="shared" si="13"/>
        <v>0</v>
      </c>
      <c r="I78" s="16">
        <f t="shared" si="14"/>
        <v>0</v>
      </c>
    </row>
    <row r="79" spans="1:9" ht="41.25" customHeight="1" x14ac:dyDescent="0.25">
      <c r="A79" s="66" t="s">
        <v>198</v>
      </c>
      <c r="B79" s="26" t="s">
        <v>360</v>
      </c>
      <c r="C79" s="59" t="s">
        <v>38</v>
      </c>
      <c r="D79" s="16">
        <v>20</v>
      </c>
      <c r="E79" s="16">
        <v>0</v>
      </c>
      <c r="F79" s="16">
        <f t="shared" si="12"/>
        <v>0</v>
      </c>
      <c r="G79" s="73">
        <v>0</v>
      </c>
      <c r="H79" s="16">
        <f t="shared" si="13"/>
        <v>0</v>
      </c>
      <c r="I79" s="16">
        <f t="shared" si="14"/>
        <v>0</v>
      </c>
    </row>
    <row r="80" spans="1:9" ht="41.25" customHeight="1" x14ac:dyDescent="0.25">
      <c r="A80" s="66" t="s">
        <v>199</v>
      </c>
      <c r="B80" s="26" t="s">
        <v>361</v>
      </c>
      <c r="C80" s="59" t="s">
        <v>10</v>
      </c>
      <c r="D80" s="16">
        <v>10</v>
      </c>
      <c r="E80" s="16">
        <v>0</v>
      </c>
      <c r="F80" s="16">
        <f t="shared" si="12"/>
        <v>0</v>
      </c>
      <c r="G80" s="73">
        <v>0</v>
      </c>
      <c r="H80" s="16">
        <f t="shared" si="13"/>
        <v>0</v>
      </c>
      <c r="I80" s="16">
        <f t="shared" si="14"/>
        <v>0</v>
      </c>
    </row>
    <row r="81" spans="1:10" ht="41.25" customHeight="1" x14ac:dyDescent="0.25">
      <c r="A81" s="66" t="s">
        <v>246</v>
      </c>
      <c r="B81" s="26" t="s">
        <v>362</v>
      </c>
      <c r="C81" s="59" t="s">
        <v>10</v>
      </c>
      <c r="D81" s="16">
        <v>10</v>
      </c>
      <c r="E81" s="16">
        <v>0</v>
      </c>
      <c r="F81" s="16">
        <f t="shared" si="12"/>
        <v>0</v>
      </c>
      <c r="G81" s="73">
        <v>0</v>
      </c>
      <c r="H81" s="16">
        <f t="shared" si="13"/>
        <v>0</v>
      </c>
      <c r="I81" s="16">
        <f t="shared" si="14"/>
        <v>0</v>
      </c>
    </row>
    <row r="82" spans="1:10" ht="41.25" customHeight="1" x14ac:dyDescent="0.25">
      <c r="A82" s="66" t="s">
        <v>247</v>
      </c>
      <c r="B82" s="26" t="s">
        <v>363</v>
      </c>
      <c r="C82" s="59" t="s">
        <v>10</v>
      </c>
      <c r="D82" s="16">
        <v>10</v>
      </c>
      <c r="E82" s="16">
        <v>0</v>
      </c>
      <c r="F82" s="16">
        <f t="shared" si="12"/>
        <v>0</v>
      </c>
      <c r="G82" s="73">
        <v>0</v>
      </c>
      <c r="H82" s="16">
        <f t="shared" si="13"/>
        <v>0</v>
      </c>
      <c r="I82" s="16">
        <f t="shared" si="14"/>
        <v>0</v>
      </c>
    </row>
    <row r="83" spans="1:10" ht="41.25" customHeight="1" x14ac:dyDescent="0.25">
      <c r="A83" s="66" t="s">
        <v>371</v>
      </c>
      <c r="B83" s="26" t="s">
        <v>364</v>
      </c>
      <c r="C83" s="59" t="s">
        <v>10</v>
      </c>
      <c r="D83" s="16">
        <v>10</v>
      </c>
      <c r="E83" s="16">
        <v>0</v>
      </c>
      <c r="F83" s="16">
        <f t="shared" si="12"/>
        <v>0</v>
      </c>
      <c r="G83" s="73">
        <v>0</v>
      </c>
      <c r="H83" s="16">
        <f t="shared" si="13"/>
        <v>0</v>
      </c>
      <c r="I83" s="16">
        <f t="shared" si="14"/>
        <v>0</v>
      </c>
    </row>
    <row r="84" spans="1:10" ht="41.25" customHeight="1" x14ac:dyDescent="0.25">
      <c r="A84" s="66" t="s">
        <v>372</v>
      </c>
      <c r="B84" s="26" t="s">
        <v>365</v>
      </c>
      <c r="C84" s="59" t="s">
        <v>10</v>
      </c>
      <c r="D84" s="16">
        <v>20</v>
      </c>
      <c r="E84" s="16">
        <v>0</v>
      </c>
      <c r="F84" s="16">
        <f t="shared" si="12"/>
        <v>0</v>
      </c>
      <c r="G84" s="73">
        <v>0</v>
      </c>
      <c r="H84" s="16">
        <f t="shared" si="13"/>
        <v>0</v>
      </c>
      <c r="I84" s="16">
        <f t="shared" si="14"/>
        <v>0</v>
      </c>
    </row>
    <row r="85" spans="1:10" ht="41.25" customHeight="1" x14ac:dyDescent="0.25">
      <c r="A85" s="66" t="s">
        <v>373</v>
      </c>
      <c r="B85" s="26" t="s">
        <v>366</v>
      </c>
      <c r="C85" s="59" t="s">
        <v>10</v>
      </c>
      <c r="D85" s="16">
        <v>10</v>
      </c>
      <c r="E85" s="16">
        <v>0</v>
      </c>
      <c r="F85" s="16">
        <f t="shared" si="12"/>
        <v>0</v>
      </c>
      <c r="G85" s="73">
        <v>0</v>
      </c>
      <c r="H85" s="16">
        <f t="shared" si="13"/>
        <v>0</v>
      </c>
      <c r="I85" s="16">
        <f t="shared" si="14"/>
        <v>0</v>
      </c>
    </row>
    <row r="86" spans="1:10" ht="41.25" customHeight="1" x14ac:dyDescent="0.25">
      <c r="A86" s="66" t="s">
        <v>374</v>
      </c>
      <c r="B86" s="26" t="s">
        <v>367</v>
      </c>
      <c r="C86" s="59" t="s">
        <v>10</v>
      </c>
      <c r="D86" s="16">
        <v>20</v>
      </c>
      <c r="E86" s="16">
        <v>0</v>
      </c>
      <c r="F86" s="16">
        <f t="shared" si="12"/>
        <v>0</v>
      </c>
      <c r="G86" s="73">
        <v>0</v>
      </c>
      <c r="H86" s="16">
        <f t="shared" si="13"/>
        <v>0</v>
      </c>
      <c r="I86" s="16">
        <f t="shared" si="14"/>
        <v>0</v>
      </c>
    </row>
    <row r="87" spans="1:10" ht="41.25" customHeight="1" x14ac:dyDescent="0.25">
      <c r="A87" s="66" t="s">
        <v>375</v>
      </c>
      <c r="B87" s="26" t="s">
        <v>368</v>
      </c>
      <c r="C87" s="59" t="s">
        <v>10</v>
      </c>
      <c r="D87" s="16">
        <v>20</v>
      </c>
      <c r="E87" s="16">
        <v>0</v>
      </c>
      <c r="F87" s="16">
        <f t="shared" si="12"/>
        <v>0</v>
      </c>
      <c r="G87" s="73">
        <v>0</v>
      </c>
      <c r="H87" s="16">
        <f t="shared" si="13"/>
        <v>0</v>
      </c>
      <c r="I87" s="16">
        <f t="shared" si="14"/>
        <v>0</v>
      </c>
    </row>
    <row r="88" spans="1:10" ht="41.25" customHeight="1" x14ac:dyDescent="0.25">
      <c r="A88" s="66" t="s">
        <v>376</v>
      </c>
      <c r="B88" s="26" t="s">
        <v>369</v>
      </c>
      <c r="C88" s="59" t="s">
        <v>10</v>
      </c>
      <c r="D88" s="16">
        <v>20</v>
      </c>
      <c r="E88" s="16">
        <v>0</v>
      </c>
      <c r="F88" s="16">
        <f t="shared" si="12"/>
        <v>0</v>
      </c>
      <c r="G88" s="73">
        <v>0</v>
      </c>
      <c r="H88" s="16">
        <f t="shared" si="13"/>
        <v>0</v>
      </c>
      <c r="I88" s="16">
        <f t="shared" si="14"/>
        <v>0</v>
      </c>
    </row>
    <row r="89" spans="1:10" ht="39" customHeight="1" x14ac:dyDescent="0.25">
      <c r="A89" s="9" t="s">
        <v>22</v>
      </c>
      <c r="B89" s="10"/>
      <c r="C89" s="10"/>
      <c r="D89" s="10"/>
      <c r="E89" s="10"/>
      <c r="F89" s="31">
        <f>SUM(F10:F88)</f>
        <v>0</v>
      </c>
      <c r="G89" s="72">
        <v>0</v>
      </c>
      <c r="H89" s="47">
        <f>SUM(H10:H88)</f>
        <v>0</v>
      </c>
      <c r="I89" s="31">
        <f>SUM(I10:I88)</f>
        <v>0</v>
      </c>
    </row>
    <row r="92" spans="1:10" x14ac:dyDescent="0.25">
      <c r="A92" s="1" t="s">
        <v>200</v>
      </c>
    </row>
    <row r="95" spans="1:10" ht="42" customHeight="1" x14ac:dyDescent="0.25">
      <c r="A95" s="13" t="s">
        <v>201</v>
      </c>
      <c r="B95" t="s">
        <v>60</v>
      </c>
      <c r="F95" t="s">
        <v>202</v>
      </c>
    </row>
    <row r="96" spans="1:10" ht="30" customHeight="1" x14ac:dyDescent="0.25">
      <c r="F96" s="84" t="s">
        <v>19</v>
      </c>
      <c r="G96" s="84"/>
      <c r="H96" s="84"/>
      <c r="I96" s="84"/>
      <c r="J96" s="84"/>
    </row>
    <row r="100" spans="3:8" x14ac:dyDescent="0.25">
      <c r="C100" s="79" t="s">
        <v>21</v>
      </c>
      <c r="D100" s="79"/>
      <c r="E100" s="79"/>
      <c r="F100" s="79"/>
      <c r="G100" s="79"/>
      <c r="H100" s="79"/>
    </row>
  </sheetData>
  <mergeCells count="2">
    <mergeCell ref="F96:J96"/>
    <mergeCell ref="C100:H100"/>
  </mergeCells>
  <phoneticPr fontId="15" type="noConversion"/>
  <pageMargins left="0.7" right="0.7" top="0.75" bottom="0.75" header="0.3" footer="0.3"/>
  <pageSetup paperSize="9" scale="6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87CD7-789D-44B0-953A-58972D14B2C0}">
  <dimension ref="A1:I21"/>
  <sheetViews>
    <sheetView workbookViewId="0">
      <selection activeCell="I11" sqref="I11"/>
    </sheetView>
  </sheetViews>
  <sheetFormatPr defaultRowHeight="15" x14ac:dyDescent="0.25"/>
  <cols>
    <col min="1" max="1" width="8.28515625" customWidth="1"/>
    <col min="2" max="2" width="18.5703125" customWidth="1"/>
    <col min="3" max="3" width="12" customWidth="1"/>
    <col min="5" max="5" width="18.5703125" customWidth="1"/>
    <col min="6" max="6" width="17.28515625" customWidth="1"/>
    <col min="7" max="7" width="9.85546875" customWidth="1"/>
    <col min="8" max="8" width="14.28515625" customWidth="1"/>
    <col min="9" max="9" width="16" customWidth="1"/>
  </cols>
  <sheetData>
    <row r="1" spans="1:9" x14ac:dyDescent="0.25">
      <c r="A1" s="22" t="s">
        <v>23</v>
      </c>
    </row>
    <row r="3" spans="1:9" x14ac:dyDescent="0.25">
      <c r="A3" s="22" t="s">
        <v>203</v>
      </c>
    </row>
    <row r="5" spans="1:9" x14ac:dyDescent="0.25">
      <c r="A5" s="22" t="s">
        <v>204</v>
      </c>
      <c r="B5" s="22"/>
      <c r="C5" s="22"/>
      <c r="D5" s="22"/>
      <c r="E5" s="22"/>
      <c r="F5" s="22"/>
      <c r="G5" s="22"/>
      <c r="H5" s="22"/>
    </row>
    <row r="6" spans="1:9" x14ac:dyDescent="0.25">
      <c r="A6" s="22" t="s">
        <v>52</v>
      </c>
      <c r="B6" s="22"/>
      <c r="C6" s="22"/>
      <c r="D6" s="22"/>
      <c r="E6" s="22"/>
      <c r="F6" s="22"/>
      <c r="G6" s="22"/>
      <c r="H6" s="22"/>
    </row>
    <row r="9" spans="1:9" ht="45" x14ac:dyDescent="0.25">
      <c r="A9" s="29" t="s">
        <v>205</v>
      </c>
      <c r="B9" s="29" t="s">
        <v>206</v>
      </c>
      <c r="C9" s="29" t="s">
        <v>207</v>
      </c>
      <c r="D9" s="29" t="s">
        <v>208</v>
      </c>
      <c r="E9" s="29" t="s">
        <v>27</v>
      </c>
      <c r="F9" s="29" t="s">
        <v>6</v>
      </c>
      <c r="G9" s="29" t="s">
        <v>250</v>
      </c>
      <c r="H9" s="29" t="s">
        <v>7</v>
      </c>
      <c r="I9" s="29" t="s">
        <v>8</v>
      </c>
    </row>
    <row r="10" spans="1:9" ht="60" x14ac:dyDescent="0.25">
      <c r="A10" s="17" t="s">
        <v>209</v>
      </c>
      <c r="B10" s="17" t="s">
        <v>210</v>
      </c>
      <c r="C10" s="18" t="s">
        <v>211</v>
      </c>
      <c r="D10" s="30">
        <v>5000</v>
      </c>
      <c r="E10" s="18">
        <v>0</v>
      </c>
      <c r="F10" s="18">
        <f>D10*E10</f>
        <v>0</v>
      </c>
      <c r="G10" s="74">
        <v>0</v>
      </c>
      <c r="H10" s="18">
        <f>F10*G10</f>
        <v>0</v>
      </c>
      <c r="I10" s="18">
        <f>F10+H10</f>
        <v>0</v>
      </c>
    </row>
    <row r="11" spans="1:9" ht="42.75" customHeight="1" x14ac:dyDescent="0.25">
      <c r="A11" s="9" t="s">
        <v>22</v>
      </c>
      <c r="B11" s="10"/>
      <c r="C11" s="10"/>
      <c r="D11" s="10"/>
      <c r="E11" s="10"/>
      <c r="F11" s="31">
        <f>F10</f>
        <v>0</v>
      </c>
      <c r="G11" s="31"/>
      <c r="H11" s="71">
        <f>SUM(H10)</f>
        <v>0</v>
      </c>
      <c r="I11" s="31">
        <f>I10</f>
        <v>0</v>
      </c>
    </row>
    <row r="14" spans="1:9" x14ac:dyDescent="0.25">
      <c r="A14" s="1" t="s">
        <v>270</v>
      </c>
    </row>
    <row r="17" spans="1:9" x14ac:dyDescent="0.25">
      <c r="A17" s="13" t="s">
        <v>201</v>
      </c>
      <c r="B17" t="s">
        <v>60</v>
      </c>
      <c r="E17" t="s">
        <v>202</v>
      </c>
    </row>
    <row r="18" spans="1:9" ht="33.75" customHeight="1" x14ac:dyDescent="0.25">
      <c r="E18" s="84" t="s">
        <v>19</v>
      </c>
      <c r="F18" s="84"/>
      <c r="G18" s="84"/>
      <c r="H18" s="84"/>
      <c r="I18" s="84"/>
    </row>
    <row r="21" spans="1:9" x14ac:dyDescent="0.25">
      <c r="B21" s="79" t="s">
        <v>21</v>
      </c>
      <c r="C21" s="79"/>
      <c r="D21" s="79"/>
      <c r="E21" s="79"/>
      <c r="F21" s="79"/>
      <c r="G21" s="42"/>
    </row>
  </sheetData>
  <mergeCells count="2">
    <mergeCell ref="E18:I18"/>
    <mergeCell ref="B21:F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D6A6-072E-4510-AB1C-09B51965A0A4}">
  <dimension ref="A1:I21"/>
  <sheetViews>
    <sheetView topLeftCell="A4" zoomScaleNormal="100" workbookViewId="0">
      <selection activeCell="I11" sqref="I11"/>
    </sheetView>
  </sheetViews>
  <sheetFormatPr defaultRowHeight="15" x14ac:dyDescent="0.25"/>
  <cols>
    <col min="1" max="1" width="5.28515625" customWidth="1"/>
    <col min="2" max="2" width="21.42578125" customWidth="1"/>
    <col min="3" max="3" width="13.42578125" customWidth="1"/>
    <col min="4" max="4" width="11.5703125" customWidth="1"/>
    <col min="5" max="5" width="15.5703125" customWidth="1"/>
    <col min="6" max="6" width="15.28515625" customWidth="1"/>
    <col min="7" max="7" width="10.7109375" customWidth="1"/>
    <col min="8" max="8" width="15.28515625" customWidth="1"/>
    <col min="9" max="9" width="17.28515625" customWidth="1"/>
  </cols>
  <sheetData>
    <row r="1" spans="1:9" x14ac:dyDescent="0.25">
      <c r="A1" s="22" t="s">
        <v>213</v>
      </c>
    </row>
    <row r="3" spans="1:9" x14ac:dyDescent="0.25">
      <c r="A3" s="22" t="s">
        <v>214</v>
      </c>
    </row>
    <row r="5" spans="1:9" x14ac:dyDescent="0.25">
      <c r="A5" s="22" t="s">
        <v>215</v>
      </c>
      <c r="B5" s="22"/>
      <c r="C5" s="22"/>
      <c r="D5" s="22"/>
      <c r="E5" s="22"/>
      <c r="F5" s="22"/>
      <c r="G5" s="22"/>
      <c r="H5" s="22"/>
    </row>
    <row r="6" spans="1:9" x14ac:dyDescent="0.25">
      <c r="A6" s="22" t="s">
        <v>52</v>
      </c>
      <c r="B6" s="22"/>
      <c r="C6" s="22"/>
      <c r="D6" s="22"/>
      <c r="E6" s="22"/>
      <c r="F6" s="22"/>
      <c r="G6" s="22"/>
      <c r="H6" s="22"/>
    </row>
    <row r="9" spans="1:9" ht="45" x14ac:dyDescent="0.25">
      <c r="A9" s="32" t="s">
        <v>205</v>
      </c>
      <c r="B9" s="5" t="s">
        <v>206</v>
      </c>
      <c r="C9" s="5" t="s">
        <v>207</v>
      </c>
      <c r="D9" s="5" t="s">
        <v>208</v>
      </c>
      <c r="E9" s="5" t="s">
        <v>27</v>
      </c>
      <c r="F9" s="5" t="s">
        <v>6</v>
      </c>
      <c r="G9" s="5" t="s">
        <v>250</v>
      </c>
      <c r="H9" s="5" t="s">
        <v>7</v>
      </c>
      <c r="I9" s="5" t="s">
        <v>8</v>
      </c>
    </row>
    <row r="10" spans="1:9" ht="68.25" customHeight="1" thickBot="1" x14ac:dyDescent="0.3">
      <c r="A10" s="15" t="s">
        <v>105</v>
      </c>
      <c r="B10" s="15" t="s">
        <v>216</v>
      </c>
      <c r="C10" s="16" t="s">
        <v>54</v>
      </c>
      <c r="D10" s="16">
        <v>1500</v>
      </c>
      <c r="E10" s="16">
        <v>0</v>
      </c>
      <c r="F10" s="16">
        <f>D10*E10</f>
        <v>0</v>
      </c>
      <c r="G10" s="72">
        <v>0</v>
      </c>
      <c r="H10" s="16">
        <f>F10*G10</f>
        <v>0</v>
      </c>
      <c r="I10" s="16">
        <f>F10+H10</f>
        <v>0</v>
      </c>
    </row>
    <row r="11" spans="1:9" ht="47.25" customHeight="1" thickBot="1" x14ac:dyDescent="0.3">
      <c r="A11" s="91" t="s">
        <v>22</v>
      </c>
      <c r="B11" s="92"/>
      <c r="C11" s="33"/>
      <c r="D11" s="33"/>
      <c r="E11" s="34"/>
      <c r="F11" s="49">
        <f>SUM(F10:F10)</f>
        <v>0</v>
      </c>
      <c r="G11" s="72">
        <v>0</v>
      </c>
      <c r="H11" s="50">
        <f>SUM(H10:H10)</f>
        <v>0</v>
      </c>
      <c r="I11" s="51">
        <f>SUM(I10:I10)</f>
        <v>0</v>
      </c>
    </row>
    <row r="14" spans="1:9" x14ac:dyDescent="0.25">
      <c r="A14" s="1" t="s">
        <v>271</v>
      </c>
    </row>
    <row r="17" spans="1:9" x14ac:dyDescent="0.25">
      <c r="A17" s="13" t="s">
        <v>201</v>
      </c>
      <c r="B17" t="s">
        <v>60</v>
      </c>
      <c r="E17" t="s">
        <v>202</v>
      </c>
    </row>
    <row r="18" spans="1:9" ht="42.75" customHeight="1" x14ac:dyDescent="0.25">
      <c r="E18" s="84" t="s">
        <v>19</v>
      </c>
      <c r="F18" s="84"/>
      <c r="G18" s="84"/>
      <c r="H18" s="84"/>
      <c r="I18" s="84"/>
    </row>
    <row r="21" spans="1:9" x14ac:dyDescent="0.25">
      <c r="C21" s="79" t="s">
        <v>21</v>
      </c>
      <c r="D21" s="79"/>
      <c r="E21" s="79"/>
      <c r="F21" s="79"/>
      <c r="G21" s="79"/>
      <c r="H21" s="79"/>
    </row>
  </sheetData>
  <mergeCells count="3">
    <mergeCell ref="A11:B11"/>
    <mergeCell ref="E18:I18"/>
    <mergeCell ref="C21:H21"/>
  </mergeCells>
  <pageMargins left="0.7" right="0.7" top="0.75" bottom="0.75" header="0.3" footer="0.3"/>
  <pageSetup paperSize="9" scale="6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7A4E-6B4D-4EA7-B808-756DE35922CE}">
  <dimension ref="A1:I26"/>
  <sheetViews>
    <sheetView tabSelected="1" zoomScaleNormal="100" workbookViewId="0">
      <selection activeCell="F30" sqref="F30"/>
    </sheetView>
  </sheetViews>
  <sheetFormatPr defaultRowHeight="15" x14ac:dyDescent="0.25"/>
  <cols>
    <col min="2" max="2" width="23.42578125" customWidth="1"/>
    <col min="3" max="3" width="11.7109375" customWidth="1"/>
    <col min="4" max="4" width="15.42578125" customWidth="1"/>
    <col min="5" max="5" width="18.5703125" customWidth="1"/>
    <col min="6" max="6" width="17.140625" customWidth="1"/>
    <col min="7" max="7" width="11.7109375" customWidth="1"/>
    <col min="8" max="8" width="15.5703125" customWidth="1"/>
    <col min="9" max="9" width="17" customWidth="1"/>
  </cols>
  <sheetData>
    <row r="1" spans="1:9" x14ac:dyDescent="0.25">
      <c r="A1" s="22" t="s">
        <v>213</v>
      </c>
    </row>
    <row r="3" spans="1:9" x14ac:dyDescent="0.25">
      <c r="A3" s="22" t="s">
        <v>217</v>
      </c>
    </row>
    <row r="5" spans="1:9" x14ac:dyDescent="0.25">
      <c r="A5" s="22" t="s">
        <v>218</v>
      </c>
      <c r="B5" s="22"/>
      <c r="C5" s="22"/>
      <c r="D5" s="22"/>
      <c r="E5" s="22"/>
    </row>
    <row r="8" spans="1:9" ht="30" x14ac:dyDescent="0.25">
      <c r="A8" s="32" t="s">
        <v>205</v>
      </c>
      <c r="B8" s="5" t="s">
        <v>206</v>
      </c>
      <c r="C8" s="5" t="s">
        <v>207</v>
      </c>
      <c r="D8" s="5" t="s">
        <v>208</v>
      </c>
      <c r="E8" s="5" t="s">
        <v>27</v>
      </c>
      <c r="F8" s="5" t="s">
        <v>6</v>
      </c>
      <c r="G8" s="5" t="s">
        <v>250</v>
      </c>
      <c r="H8" s="5" t="s">
        <v>7</v>
      </c>
      <c r="I8" s="5" t="s">
        <v>8</v>
      </c>
    </row>
    <row r="9" spans="1:9" x14ac:dyDescent="0.25">
      <c r="A9" s="93" t="s">
        <v>105</v>
      </c>
      <c r="B9" s="96" t="s">
        <v>219</v>
      </c>
      <c r="C9" s="94" t="s">
        <v>15</v>
      </c>
      <c r="D9" s="94">
        <v>170</v>
      </c>
      <c r="E9" s="95">
        <v>0</v>
      </c>
      <c r="F9" s="95">
        <f>D9*E9</f>
        <v>0</v>
      </c>
      <c r="G9" s="98">
        <v>0</v>
      </c>
      <c r="H9" s="95">
        <f>F9*G9</f>
        <v>0</v>
      </c>
      <c r="I9" s="95">
        <f>F9+H9</f>
        <v>0</v>
      </c>
    </row>
    <row r="10" spans="1:9" x14ac:dyDescent="0.25">
      <c r="A10" s="93"/>
      <c r="B10" s="97"/>
      <c r="C10" s="94"/>
      <c r="D10" s="94"/>
      <c r="E10" s="95"/>
      <c r="F10" s="95"/>
      <c r="G10" s="99"/>
      <c r="H10" s="95"/>
      <c r="I10" s="95"/>
    </row>
    <row r="11" spans="1:9" ht="33.75" customHeight="1" x14ac:dyDescent="0.25">
      <c r="A11" s="8" t="s">
        <v>22</v>
      </c>
      <c r="B11" s="10"/>
      <c r="C11" s="10"/>
      <c r="D11" s="10"/>
      <c r="E11" s="10"/>
      <c r="F11" s="31">
        <f>F9</f>
        <v>0</v>
      </c>
      <c r="G11" s="75">
        <v>0</v>
      </c>
      <c r="H11" s="71">
        <f>SUM(F11:G11)</f>
        <v>0</v>
      </c>
      <c r="I11" s="31">
        <f>I9</f>
        <v>0</v>
      </c>
    </row>
    <row r="15" spans="1:9" x14ac:dyDescent="0.25">
      <c r="A15" s="1" t="s">
        <v>378</v>
      </c>
    </row>
    <row r="22" spans="1:9" x14ac:dyDescent="0.25">
      <c r="A22" s="13" t="s">
        <v>201</v>
      </c>
      <c r="B22" t="s">
        <v>60</v>
      </c>
      <c r="E22" t="s">
        <v>202</v>
      </c>
    </row>
    <row r="23" spans="1:9" ht="42" customHeight="1" x14ac:dyDescent="0.25">
      <c r="E23" s="84" t="s">
        <v>19</v>
      </c>
      <c r="F23" s="84"/>
      <c r="G23" s="84"/>
      <c r="H23" s="84"/>
      <c r="I23" s="84"/>
    </row>
    <row r="26" spans="1:9" x14ac:dyDescent="0.25">
      <c r="B26" s="79" t="s">
        <v>21</v>
      </c>
      <c r="C26" s="79"/>
      <c r="D26" s="79"/>
      <c r="E26" s="79"/>
      <c r="F26" s="79"/>
      <c r="G26" s="79"/>
    </row>
  </sheetData>
  <mergeCells count="11">
    <mergeCell ref="E23:I23"/>
    <mergeCell ref="B26:G26"/>
    <mergeCell ref="H9:H10"/>
    <mergeCell ref="I9:I10"/>
    <mergeCell ref="B9:B10"/>
    <mergeCell ref="G9:G10"/>
    <mergeCell ref="A9:A10"/>
    <mergeCell ref="C9:C10"/>
    <mergeCell ref="D9:D10"/>
    <mergeCell ref="E9:E10"/>
    <mergeCell ref="F9:F10"/>
  </mergeCells>
  <pageMargins left="0.7" right="0.7" top="0.75" bottom="0.75" header="0.3" footer="0.3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Agnieszka Lesiów</cp:lastModifiedBy>
  <cp:lastPrinted>2024-05-13T12:19:33Z</cp:lastPrinted>
  <dcterms:created xsi:type="dcterms:W3CDTF">2015-06-05T18:19:34Z</dcterms:created>
  <dcterms:modified xsi:type="dcterms:W3CDTF">2024-06-10T10:13:12Z</dcterms:modified>
</cp:coreProperties>
</file>