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M:\Alicja Miklasz-Gadek\Przetargi 2025\361.15.2025 DW 244 Aleksandrowo\2. Wyjaśnienia DW 244\Załaczniki do wyjaśnień z dnia 09.04.2025\"/>
    </mc:Choice>
  </mc:AlternateContent>
  <xr:revisionPtr revIDLastSave="0" documentId="13_ncr:1_{F13D56DA-E2A8-4067-A43F-2072A349EA24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ZZK" sheetId="4" r:id="rId1"/>
    <sheet name="1. Ścieżka + chodnik" sheetId="1" r:id="rId2"/>
    <sheet name="2. KT" sheetId="2" r:id="rId3"/>
    <sheet name="3. Oświetleni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1" l="1"/>
  <c r="F40" i="1"/>
</calcChain>
</file>

<file path=xl/sharedStrings.xml><?xml version="1.0" encoding="utf-8"?>
<sst xmlns="http://schemas.openxmlformats.org/spreadsheetml/2006/main" count="552" uniqueCount="337">
  <si>
    <t>Kosztorys ofertowy</t>
  </si>
  <si>
    <t>Lp.</t>
  </si>
  <si>
    <t>Podstawa</t>
  </si>
  <si>
    <t>Opis</t>
  </si>
  <si>
    <t>j.m.</t>
  </si>
  <si>
    <t>Ilość</t>
  </si>
  <si>
    <t>Cena</t>
  </si>
  <si>
    <t>Wartość</t>
  </si>
  <si>
    <t>1</t>
  </si>
  <si>
    <t>KNNR 1 0111-01</t>
  </si>
  <si>
    <t>Roboty pomiarowe przy liniowych robotach ziemnych - trasa dróg w terenie równinnym</t>
  </si>
  <si>
    <t>km</t>
  </si>
  <si>
    <t>2</t>
  </si>
  <si>
    <t>KNNR 1 0101-02</t>
  </si>
  <si>
    <t>Mechaniczne ścinanie drzew z karczowaniem pni o średnicy 16-25 cm</t>
  </si>
  <si>
    <t>szt.</t>
  </si>
  <si>
    <t>KNNR 1 0101-03</t>
  </si>
  <si>
    <t>Mechaniczne ścinanie drzew z karczowaniem pni o średnicy 26-35 cm</t>
  </si>
  <si>
    <t>KNNR 1 0101-04</t>
  </si>
  <si>
    <t>Mechaniczne ścinanie drzew z karczowaniem pni o średnicy 36-45 cm</t>
  </si>
  <si>
    <t>KNNR 1 0107-01</t>
  </si>
  <si>
    <t>Wywożenie dłużyc na odległość do 2 km</t>
  </si>
  <si>
    <t>mp</t>
  </si>
  <si>
    <t>3</t>
  </si>
  <si>
    <t>m2</t>
  </si>
  <si>
    <t>Ogrodzenia z siatki na słupkach stalowych obetonowanych - rozebranie</t>
  </si>
  <si>
    <t>4</t>
  </si>
  <si>
    <t>m3</t>
  </si>
  <si>
    <t>5</t>
  </si>
  <si>
    <t>6</t>
  </si>
  <si>
    <t>7</t>
  </si>
  <si>
    <t>Oczyszczenie mechaniczne nawierzchni drogowych nieulepszonych</t>
  </si>
  <si>
    <t>Skropienie asfaltem nawierzchni drogowych</t>
  </si>
  <si>
    <t>m</t>
  </si>
  <si>
    <t>Elementy odwodnienia</t>
  </si>
  <si>
    <t>KNNR 4 1308-03</t>
  </si>
  <si>
    <t>Kanały z rur PVC łączonych na wcisk o śr. zewn. 200 mm</t>
  </si>
  <si>
    <t>Razem dział: Elementy odwodnienia</t>
  </si>
  <si>
    <t>kpl</t>
  </si>
  <si>
    <t>Budowa kanału technologicznego dla zadania: Rozbudowa drogi wojewódzkiej nr 244 polegająca na wykonaniu ścieżki rowerowej i chodników na odcinku Aleksandrowo (obręb Borówno) – Strzelce Górne (obręb Strzelce Górne) na długości 1,9 km.</t>
  </si>
  <si>
    <t/>
  </si>
  <si>
    <t>Lp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</si>
  <si>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</si>
  <si>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</si>
  <si>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</si>
  <si>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</si>
  <si>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</si>
  <si>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</si>
  <si>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</si>
  <si>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</si>
  <si>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</si>
  <si>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10</t>
  </si>
  <si>
    <t xml:space="preserve">  11</t>
  </si>
  <si>
    <t xml:space="preserve">  12</t>
  </si>
  <si>
    <t xml:space="preserve">  13</t>
  </si>
  <si>
    <t xml:space="preserve">  14</t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</si>
  <si>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</si>
  <si>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</si>
  <si>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</si>
  <si>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</si>
  <si>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</si>
  <si>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</si>
  <si>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</si>
  <si>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</si>
  <si>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t xml:space="preserve">  23</t>
  </si>
  <si>
    <t>SSTWIODRB BR. TELEKOMUNIKACYJNA</t>
  </si>
  <si>
    <t>Specyfikacja techniczna</t>
  </si>
  <si>
    <t>Opis robót</t>
  </si>
  <si>
    <t>Budowa kanału technologicznego</t>
  </si>
  <si>
    <t>Budowa studni kablowych prefabrykowanych rozdzielczych dwuelementowych, SKO-2g, grunt kategorii III</t>
  </si>
  <si>
    <t>Budowa studni kablowych prefabrykowanych rozdzielczych SKR, typ SKR-1, grunt kategorii III</t>
  </si>
  <si>
    <t>Budowa kanalizacji kablowej z rur PCW w gruncie kategorii III, warstwy X rury/warstwa = 1x1, suma otworów: 1</t>
  </si>
  <si>
    <t>Budowa rurociągu kablowego na głębokości 1·m w wykopie wykonanym ręcznie, grunt kategorii III, HDPE Fi·40·mm w zwojach, dodatek za każdą następną rurę w rurociągu</t>
  </si>
  <si>
    <t>Budowa pakietu mikrokanalizacji na głębokości 1·m w wykopie wykonanym ręcznie, grunt kategorii I-IV, w zwojach, dodatek za każdy następny pakiet w wykopie</t>
  </si>
  <si>
    <t>Układanie kabla wypełnionego w rowie kablowym wykonanym ręcznie, grunt kategorii III, kabel o średnicy do 30 mm, każdy następny kabel XzTKMXpw 2x2x0,5</t>
  </si>
  <si>
    <t>Wykonanie przepustów pod przeszkodami terenowymi metodą płucząco-wierconą sterowaną, kategoria gruntu III, przepust do 30·m, rury HDPE 2xFi·110·mm, nakłady podstawowe (na 1·m)</t>
  </si>
  <si>
    <t>Budowa obiektów podziemnych pod drogami i ulicami w gruncie kategorii III, obiekt o 1-warstwie, 2-rury w warstwie, 2-rury w ciągu</t>
  </si>
  <si>
    <t>Ręczne wciąganie rur kanalizacji wtórnej, otwór wolny, rury w zwojach, 1xFi·40·mm</t>
  </si>
  <si>
    <t>Ręczne wciąganie pakietu mikrorurek w płaszczu elastycznym, otwór częściowo zajęty, pakiet o max. wymiarze do 43,5 mm</t>
  </si>
  <si>
    <t>Wciąganie kabla wypełnionego w powłoce termoplastycznej do kanalizacji kablowej, ręczne, średnica kabla do 30 mm, otwór kanalizacji wolny XzTKMXpw 2x2x0,5</t>
  </si>
  <si>
    <t>Zeszyt 4 1994r. Montaż puszek instalacyjnych (pustych) z przygotowaniem podłoża - mechanicznie, przykręcenie puszek do kołków rozporowych w betonie</t>
  </si>
  <si>
    <t>Wykonanie przełączeń w otwartym złączu kablowym, połączenie proste łącznikiem pojedynczym</t>
  </si>
  <si>
    <t>Montaż zaślepki mikrorurki 12 mm</t>
  </si>
  <si>
    <t>Analogis. Montaż zaślepki rury HDPE 40mm</t>
  </si>
  <si>
    <t>Montaż złączy rur polietylenowych w kanalizacji, rury HDPE Fi·40·mm, złączki skręcane</t>
  </si>
  <si>
    <t>Montaż złączki mikrorurek 12 mm</t>
  </si>
  <si>
    <t>Uszczelnianie otworów wprowadzeń kablowych, do studni kablowej, otwór wolny</t>
  </si>
  <si>
    <t>Uszczelnianie otworów wprowadzeń kablowych, do studni kablowej, otwór częściowo zajęty</t>
  </si>
  <si>
    <t>Badanie szczelności zmontowanych odcinków, do 2·km, rurociągi kablowe w ziemi, sprężarka, rury Fi·40·mm</t>
  </si>
  <si>
    <t>Badanie szczelności zmontowanych odcinków mikrokanalizacji, za pierwszą mikrorurkę - odcinek</t>
  </si>
  <si>
    <t>Badanie szczelności zmontowanych odcinków mikrokanalizacji, dodatek za każdą  kolejną mikrorurkę - odcinek</t>
  </si>
  <si>
    <t>Jednostka</t>
  </si>
  <si>
    <t>szt</t>
  </si>
  <si>
    <t>odcinek</t>
  </si>
  <si>
    <t>Cena jednostkowa</t>
  </si>
  <si>
    <t>Roboty nieprzewidziane</t>
  </si>
  <si>
    <t>Wartość robót netto</t>
  </si>
  <si>
    <t>KOSZTORYS OFERTOWY</t>
  </si>
  <si>
    <t>jedn. obm.</t>
  </si>
  <si>
    <t>Obmiar</t>
  </si>
  <si>
    <t>Cena jedn.</t>
  </si>
  <si>
    <t xml:space="preserve">Budowa oświetlenia przejścia dla pieszych i przejazdów rowerowych  </t>
  </si>
  <si>
    <t xml:space="preserve">      -</t>
  </si>
  <si>
    <t xml:space="preserve">     [ zł ]</t>
  </si>
  <si>
    <t xml:space="preserve">       [ zł ]</t>
  </si>
  <si>
    <t>Montaż lampy hybrydowej z oprawą oświetleniową ze żródłem światła typu LED z optyką dla przejścia dla pieszych 5700K na słupie stalowym ocynkowanym z fundamentem prefabrykowanym żelbetowym h=8m z panelem fotowoltaicznym i turbiną wiatrową  - pdp nr 1</t>
  </si>
  <si>
    <t>Montaż lampy hybrydowej z oprawą oświetleniową ze żródłem światła typu LED z optyką dla przejścia dla pieszych 5700K na słupie stalowym ocynkowanym z fundamentem prefabrykowanym żelbetowym h=8m z panelem fotowoltaicznym i turbiną wiatrową  - pdp nr 2</t>
  </si>
  <si>
    <t>Montaż lampy hybrydowej z oprawą oświetleniową ze żródłem światła typu LED z optyką dla przejścia dla pieszych 5700K na słupie stalowym ocynkowanym z fundamentem prefabrykowanym żelbetowym h=8m z panelem fotowoltaicznym i turbiną wiatrową  - pdp nr 3</t>
  </si>
  <si>
    <t>Montaż uziomu taśmowo-szpilkowego dla słupa hybrydowego oświetleniowego R&lt;10 omów</t>
  </si>
  <si>
    <t xml:space="preserve">Wykonanie pomiarów ochronnych </t>
  </si>
  <si>
    <t>Wytyczynie i inwentaryzacja powykonawcza</t>
  </si>
  <si>
    <t>Wyszczególnienie</t>
  </si>
  <si>
    <t>Koszty, netto</t>
  </si>
  <si>
    <t>Budowa ścieżki rowerowej i chodników na odcinku Aleksandrowo - Strzelce Górne</t>
  </si>
  <si>
    <t>BUDOWA OŚWIETLENIA HYBRYDOWEGO PRZEJŚĆ DLA PIESZYCH I PRZEJAZDÓW ROWEROWYCH DLA ŚCIEŻKI ROWEROWEJ NA ODCINKU ALEKSANDROWO - STRZELCE GÓRNE</t>
  </si>
  <si>
    <t>Wartość netto</t>
  </si>
  <si>
    <t>Podatek VAT</t>
  </si>
  <si>
    <t>Wartość brutto</t>
  </si>
  <si>
    <t>1.</t>
  </si>
  <si>
    <t>2.</t>
  </si>
  <si>
    <t>3.</t>
  </si>
  <si>
    <t xml:space="preserve">Rozbudowa drogi wojewódzkiej Nr 244 polegająca na wykonaniu ścieżki
rowerowej i chodników na odcinku Aleksandrowo - Strzelce Górne
</t>
  </si>
  <si>
    <t>Branża drogowa</t>
  </si>
  <si>
    <t>1.1</t>
  </si>
  <si>
    <t>Ogólne - roboty przygotowawcze, rozbiórkowe, roboty ziemne</t>
  </si>
  <si>
    <t>1
d.1.1</t>
  </si>
  <si>
    <t>2
d.1.1</t>
  </si>
  <si>
    <t>KNNR 1 0101-01</t>
  </si>
  <si>
    <t>Mechaniczne ścinanie drzew z karczowaniem pni o średnicy 10-15 cm</t>
  </si>
  <si>
    <t>3
d.1.1</t>
  </si>
  <si>
    <t>4
d.1.1</t>
  </si>
  <si>
    <t>5
d.1.1</t>
  </si>
  <si>
    <t>6
d.1.1</t>
  </si>
  <si>
    <t>KNNR 1 0101-05</t>
  </si>
  <si>
    <t>Mechaniczne ścinanie drzew z karczowaniem pni o średnicy 46-55 cm</t>
  </si>
  <si>
    <t>7
d.1.1</t>
  </si>
  <si>
    <t>KNNR 1 0101-06</t>
  </si>
  <si>
    <t>Mechaniczne ścinanie drzew z karczowaniem pni o średnicy 56-65 cm</t>
  </si>
  <si>
    <t>8
d.1.1</t>
  </si>
  <si>
    <t>KNNR 1 0101-07</t>
  </si>
  <si>
    <t>Mechaniczne ścinanie drzew z karczowaniem pni o średnicy 66-75 cm</t>
  </si>
  <si>
    <t>9
d.1.1</t>
  </si>
  <si>
    <t>Mechaniczne ścinanie drzew z karczowaniem pni o średnicy 76-85 cm</t>
  </si>
  <si>
    <t>10
d.1.1</t>
  </si>
  <si>
    <t>Mechaniczne ścinanie drzew z karczowaniem pni o średnicy 86-95 cm</t>
  </si>
  <si>
    <t>11
d.1.1</t>
  </si>
  <si>
    <t>Mechaniczne ścinanie drzew z karczowaniem pni o średnicy powyżej 100 cm</t>
  </si>
  <si>
    <t>12
d.1.1</t>
  </si>
  <si>
    <t>KNNR 1 0102-05</t>
  </si>
  <si>
    <t>Mechaniczne karczowanie krzaków i podszyć średnich od 31% do 60% powierzchni</t>
  </si>
  <si>
    <t>ha</t>
  </si>
  <si>
    <t>13
d.1.1</t>
  </si>
  <si>
    <t>14
d.1.1</t>
  </si>
  <si>
    <t>KNNR 1 0318-02 z.o.2.11.4. 9911-02</t>
  </si>
  <si>
    <t>15
d.1.1</t>
  </si>
  <si>
    <t>KNNR 1 0407-03 z.sz.2.2.2. 9911-02</t>
  </si>
  <si>
    <t>16
d.1.1</t>
  </si>
  <si>
    <t>KNNR 1 0113-02 + KNNR 1 0113-01</t>
  </si>
  <si>
    <t>17
d.1.1</t>
  </si>
  <si>
    <t>KNR AT-06 0104-03</t>
  </si>
  <si>
    <t>18
d.1.1</t>
  </si>
  <si>
    <t>KNNR 6 0803-05</t>
  </si>
  <si>
    <t>Ręczne rozebranie nawierzchni z kostki betonowej na podsypce cementowo-piaskowej</t>
  </si>
  <si>
    <t>19
d.1.1</t>
  </si>
  <si>
    <t>KNR 2-31 0803-03 0803-04</t>
  </si>
  <si>
    <t>Mechaniczne rozebranie nawierzchni z mieszanek mineralno-bitumicznych o grubości 9 cm</t>
  </si>
  <si>
    <t>20
d.1.1</t>
  </si>
  <si>
    <t>KNR 4-04 1103-04 1103-05</t>
  </si>
  <si>
    <t>21
d.1.1</t>
  </si>
  <si>
    <t>KNR-W 2-25 0308-02</t>
  </si>
  <si>
    <t>Ogrodzenia z prefabrykowanych elementów żelbetowych - rozebranie</t>
  </si>
  <si>
    <t>22
d.1.1</t>
  </si>
  <si>
    <t>KNR-W 2-25 0307-03</t>
  </si>
  <si>
    <t>23
d.1.1</t>
  </si>
  <si>
    <t>KNR-W 2-25 0307-01</t>
  </si>
  <si>
    <t>Razem dział: Ogólne - roboty przygotowawcze, rozbiórkowe, roboty ziemne</t>
  </si>
  <si>
    <t>1.2</t>
  </si>
  <si>
    <t>Ścieżka rowerowa i chodniki</t>
  </si>
  <si>
    <t>25
d.1.2</t>
  </si>
  <si>
    <t>KNNR 6 0101-03</t>
  </si>
  <si>
    <t>Koryta wykonywane mechanicznie gł. 29 cm w gruncie kat. II-VI na całej szerokości jezdni i chodników</t>
  </si>
  <si>
    <t>26
d.1.2</t>
  </si>
  <si>
    <t>27
d.1.2</t>
  </si>
  <si>
    <t>KNNR 6 0103-01</t>
  </si>
  <si>
    <t>Profilowanie i zagęszczanie podłoża wykonywane ręcznie w gruncie kat. II-IV pod warstwy konstrukcyjne nawierzchni</t>
  </si>
  <si>
    <t>28
d.1.2</t>
  </si>
  <si>
    <t>KNNR 6 0104-03</t>
  </si>
  <si>
    <t>Warstwy odsączające wykonane i zagęszczane mechanicznie o gr.10 cm</t>
  </si>
  <si>
    <t>29
d.1.2</t>
  </si>
  <si>
    <t>KNNR 6 0113-01
analogia</t>
  </si>
  <si>
    <t>Warstwa dolna podbudowy z kruszyw łamanych o grubości po zagęszczeniu 15 cm</t>
  </si>
  <si>
    <t>30
d.1.2</t>
  </si>
  <si>
    <t>KNNR 6 1005-04</t>
  </si>
  <si>
    <t>31
d.1.2</t>
  </si>
  <si>
    <t>KNNR 6 1005-07</t>
  </si>
  <si>
    <t>32
d.1.2</t>
  </si>
  <si>
    <t>KNNR 6 0309-02</t>
  </si>
  <si>
    <t>Nawierzchnie z mieszanek mineralno-bitumicznych asfaltowych o grubości po zagęszczeniu 4 cm (warstwa ścieralna) - AC8S</t>
  </si>
  <si>
    <t>33
d.1.2</t>
  </si>
  <si>
    <t>KNNR 6 0403-03
analogia</t>
  </si>
  <si>
    <t>Krawężniki betonowe wystające o wymiarach 15x30 cm z wykonaniem ław betonowych na podsypce cementowo-piaskowej</t>
  </si>
  <si>
    <t>34
d.1.2</t>
  </si>
  <si>
    <t>Obrzeża betonowe wystające o wymiarach 8x30 cm z wykonaniem ław betonowych na podsypce cementowo-piaskowej</t>
  </si>
  <si>
    <t>Oporniki betonowe wystające o wymiarach 12x25 cm z wykonaniem ław betonowych na podsypce cementowo-piaskowej</t>
  </si>
  <si>
    <t>Razem dział: Ścieżka rowerowa i chodniki</t>
  </si>
  <si>
    <t>1.3</t>
  </si>
  <si>
    <t>Zjazdy</t>
  </si>
  <si>
    <t>36
d.1.3</t>
  </si>
  <si>
    <t>Koryta wykonywane mechanicznie gł. 39 cm w gruncie kat. II-VI na całej szerokości jezdni i chodników</t>
  </si>
  <si>
    <t>37
d.1.3</t>
  </si>
  <si>
    <t>38
d.1.3</t>
  </si>
  <si>
    <t>39
d.1.3</t>
  </si>
  <si>
    <t>40
d.1.3</t>
  </si>
  <si>
    <t>KNNR 6 0113-03
analogia</t>
  </si>
  <si>
    <t>Warstwa dolna podbudowy z kruszyw łamanych o grubości po zagęszczeniu 25 cm</t>
  </si>
  <si>
    <t>41
d.1.3</t>
  </si>
  <si>
    <t>42
d.1.3</t>
  </si>
  <si>
    <t>43
d.1.3</t>
  </si>
  <si>
    <t>44
d.1.3</t>
  </si>
  <si>
    <t>45
d.1.3</t>
  </si>
  <si>
    <t>Profilowanie i zagęszczanie podłoża wykonywane ręcznie w gruncie kat. II-IV pod warstwy konstrukcyjne nawierzchni - pobocza</t>
  </si>
  <si>
    <t>Razem dział: Zjazdy</t>
  </si>
  <si>
    <t>KNR-W 2-01 0507-03
analogia</t>
  </si>
  <si>
    <t>Rowy przydrożne - oczyszczenie, profilowanie i plantowanie skarp i dna rowów</t>
  </si>
  <si>
    <t>KNNR 6 0606-03</t>
  </si>
  <si>
    <t>Ścieki z elementów betonowych gr. 15 cm na podsypce cementowo-piaskowej</t>
  </si>
  <si>
    <t>KNR 9-26 0114-04</t>
  </si>
  <si>
    <t>Odwodnienia liniowe z polimerobetonu lub tworzywa sztucznego o szerokości w świetle 300 mm i wysokości do 300 mm; klasa obciążenia D400</t>
  </si>
  <si>
    <t>54
d.1.5</t>
  </si>
  <si>
    <t>KNNR 4 1424-01</t>
  </si>
  <si>
    <t>55
d.1.5</t>
  </si>
  <si>
    <t>56
d.1.5</t>
  </si>
  <si>
    <t>KNNR 10 0404-01
analogia</t>
  </si>
  <si>
    <t>Wykonanie bruku o grubości 15 cm z kamienia naturalnego, średniego na skarpach (wysokość do 4 m) o powierzchniach płaskich i sferycznych</t>
  </si>
  <si>
    <t>Oznakowanie pionowe, poziome i urządzenia BRD</t>
  </si>
  <si>
    <t>KNNR 6 0808-08</t>
  </si>
  <si>
    <t>Rozebranie słupków do znaków</t>
  </si>
  <si>
    <t>KNNR 6 0702-08</t>
  </si>
  <si>
    <t>Pionowe znaki drogowe - zdjęcie znaków lub drogowskazów</t>
  </si>
  <si>
    <t>KNNR 6 0702-01</t>
  </si>
  <si>
    <t>Pionowe znaki drogowe - słupki z rur stalowych</t>
  </si>
  <si>
    <t>KNNR 6 0702-05</t>
  </si>
  <si>
    <t>Pionowe znaki drogowe - znaki zakazu, nakazu, ostrzegawcze i informacyjne o pow. ponad 0.3 m2</t>
  </si>
  <si>
    <t>KNNR 6 0705-01</t>
  </si>
  <si>
    <t>62
d.1.6</t>
  </si>
  <si>
    <t>KNNR 6 0701-04</t>
  </si>
  <si>
    <t>63
d.1.6</t>
  </si>
  <si>
    <t>Wykonanie projektu tymczasowej organizacji ruchu wraz z zatwierdzeniem i ustawieniem znaków zgodnie z zatwierdzonym projektem</t>
  </si>
  <si>
    <t>kpl.</t>
  </si>
  <si>
    <t>Razem dział: Oznakowanie pionowe, poziome i urządzenia BRD</t>
  </si>
  <si>
    <t>Inne</t>
  </si>
  <si>
    <t>KNNR 1 0111-01
analogia</t>
  </si>
  <si>
    <t>Inwentaryzacja powykonawcza</t>
  </si>
  <si>
    <t>KNR 2-31 1406-04
analogia</t>
  </si>
  <si>
    <t>Regulacja wysokościowa zasuw i hydrantów - sieć wodociągowa</t>
  </si>
  <si>
    <t>KNNR-W 9 0814-02</t>
  </si>
  <si>
    <t>Zabezpieczenie istniejących kabli energetycznych i teletechnicznych rurami ochronnymi dwudzielnymi z PCW o śr. 110-200 mm</t>
  </si>
  <si>
    <t>68
d.1.7</t>
  </si>
  <si>
    <t>KNR 2-21 0311-07</t>
  </si>
  <si>
    <t>Sadzenie drzew i krzewów liściastych form piennych na terenie płaskim w gruncie kat. III z całkowitą zaprawą dołów; średnica/głębokość : 1.0/0.7 m</t>
  </si>
  <si>
    <t>KNNR 1 0502-01</t>
  </si>
  <si>
    <t>Mechaniczne plantowanie/niwelowanie powierzchni gruntu rodzimego spycharką; grunt kat.I-III</t>
  </si>
  <si>
    <t>Razem dział: Inne</t>
  </si>
  <si>
    <t>Razem dział: Roboty nieprzewidziane</t>
  </si>
  <si>
    <t>KNNR 6 0308-02</t>
  </si>
  <si>
    <t>Nawierzchnie z mieszanek mineralno-bitumicznych asfaltowych o grubości po zagęszczeniu 5 cm (warstwa wiążąca) - AC16W</t>
  </si>
  <si>
    <t>KNNR 6 1005-06</t>
  </si>
  <si>
    <t>Oczyszczenie mechaniczne nawierzchni drogowych bitumicznych</t>
  </si>
  <si>
    <t>mb</t>
  </si>
  <si>
    <t>D.01.01.01a</t>
  </si>
  <si>
    <t>D.01.02.01</t>
  </si>
  <si>
    <t>D.02.00.01</t>
  </si>
  <si>
    <t>Zasypywanie wykopów o ścianach pionowych o szerokości 0.8-2.5 m i głębokości do 1.5 m w gruncie kat. IV - współczynnik zagęszczenia Js=0.98)
(mechaniczne zasypywanie wykopów po karczowaniu)</t>
  </si>
  <si>
    <t>D.01.02.02a</t>
  </si>
  <si>
    <t>Załadunek ładowarką kołową 2,50 m3, wyładunek przez przechylenie skrzyni materiałów budowlanych sypkich - samochody lub przyczepy samowyładowcze; kategoria ładunku I wraz z wywozem ziemi samochodami samowyładowczymi na odl. do 5 km (wywóz urobku)</t>
  </si>
  <si>
    <t>D.02.03.01a</t>
  </si>
  <si>
    <t>Formowanie i zagęszczanie nasypów o wys. do 3,0 m spycharkami w gruncie kat. IV - współczynnik zagęszczenia Js=0.98) wraz z dowozem materiału (w tym zastąpienie usuniętej warstwy humusu gruntem niewysadzinowym do poziomu posadowienia)</t>
  </si>
  <si>
    <t>D.01.02.04</t>
  </si>
  <si>
    <t>Wywiezienie gruzu z terenu rozbiórki przy mechanicznym załadowaniu i wyładowaniu samochodem samowyładowczym na odległość do 5 km</t>
  </si>
  <si>
    <t>D.04.01.01</t>
  </si>
  <si>
    <t>24
d.1.2</t>
  </si>
  <si>
    <t>D.04.02.02</t>
  </si>
  <si>
    <t>D.04.04.02b</t>
  </si>
  <si>
    <t>D.04.03.01a</t>
  </si>
  <si>
    <t>D.05.03.05a</t>
  </si>
  <si>
    <t>D.08.01.01b</t>
  </si>
  <si>
    <t>D 08.03.01</t>
  </si>
  <si>
    <t>D 08.01.01b</t>
  </si>
  <si>
    <t>35
d.1.3</t>
  </si>
  <si>
    <t>-</t>
  </si>
  <si>
    <t>46
d.1.3</t>
  </si>
  <si>
    <t>D.06.06.01</t>
  </si>
  <si>
    <t>48
d.1.4</t>
  </si>
  <si>
    <t>D.08.05.01b</t>
  </si>
  <si>
    <t>49
d.1.4</t>
  </si>
  <si>
    <t>D.08.05.05b</t>
  </si>
  <si>
    <t>50
d.1.4</t>
  </si>
  <si>
    <t>D.03.02.01</t>
  </si>
  <si>
    <t>Studzienki ściekowe uliczne betonowe o śr. 500 mm z osadnikiem i syfonem z kratką żeliwną kl. D400</t>
  </si>
  <si>
    <t>51
d.1.4</t>
  </si>
  <si>
    <t>52
d.1.4</t>
  </si>
  <si>
    <t>D.06.01.01</t>
  </si>
  <si>
    <t>D.07.02.01a</t>
  </si>
  <si>
    <t>57
d.1.5</t>
  </si>
  <si>
    <t>D.07.01.01a</t>
  </si>
  <si>
    <t>Oznakowanie poziome jezdni grubowarstwowe chemoutwardzalne</t>
  </si>
  <si>
    <t>58
d.1.5</t>
  </si>
  <si>
    <t>D.07.06.02a</t>
  </si>
  <si>
    <t>Montaż wygrodzenia U-12</t>
  </si>
  <si>
    <t>59
d.1.5</t>
  </si>
  <si>
    <t>D 09.01.01a</t>
  </si>
  <si>
    <t>65
d.1.6</t>
  </si>
  <si>
    <t>Razem: Branża drogowa</t>
  </si>
  <si>
    <t>D.07.06.01a</t>
  </si>
  <si>
    <t>Wykonanie tymczasowego ogrodzenia z siatki leśnej wraz ze słupkami</t>
  </si>
  <si>
    <t>D.05.03.05b</t>
  </si>
  <si>
    <t>47
d.1.3</t>
  </si>
  <si>
    <t>53
d.1.4</t>
  </si>
  <si>
    <t>60
d.1.5</t>
  </si>
  <si>
    <t>Montaż balustrady U-11</t>
  </si>
  <si>
    <t>61
d.1.5</t>
  </si>
  <si>
    <t>66
d.1.6</t>
  </si>
  <si>
    <t>67
d.1.6</t>
  </si>
  <si>
    <t>4 465,90</t>
  </si>
  <si>
    <t xml:space="preserve"> 4 465,90</t>
  </si>
  <si>
    <t>50A
d.1.4</t>
  </si>
  <si>
    <t>Opornik betonowy o wymiarach 12x25 cm z wykonaniem ław betonowych z C12/15 na podsypce cementowo-piaskowej</t>
  </si>
  <si>
    <t>Wykonanie kolizji energetycznej zgodnie z warunkami likwidacji kolizji nr 14/2025/WK z 20.03.2025r. (roboty + dokumentacja)</t>
  </si>
  <si>
    <t>Roboty nieprzewidziane od pozycji 1 do 67 - 3%</t>
  </si>
  <si>
    <t>Roboty nieprzewidziane od pozycji 1 do pozycji 22 -  1%</t>
  </si>
  <si>
    <t>Roboty nie przewidziane 1% od wartości poz. 1-6</t>
  </si>
  <si>
    <t>Usunięcie warstwy ziemi urodzajnej (humusu) o grubości średnio do 50 cm za pomocą spycharek</t>
  </si>
  <si>
    <t>ZBIORCZE ZESTAWIENIE KOSZTÓW - Załacznik nr 2 do SWZ  zamienne z dnia 09.04.2025</t>
  </si>
  <si>
    <t>Kosztorys ofertowy należy opatrzyć podpisem kwalifikowanym lub podpisem zaufanym albo podpisem osobistym, osoby upoważnionej do reprezentowania Wykonawcy</t>
  </si>
  <si>
    <t>KOSZTORYS OFERTOWY - ZAŁĄCZNIK NR 2.2. DO SWZ zamienny z dnia 09.04.2025: Budowa kanału technologicznego dla zadania: Rozbudowa drogi wojewódzkiej nr 244 polegająca na wykonaniu ścieżki rowerowej i chodników na odcinku Aleksandrowo (obręb Borówno) – Strzelce Górne (obręb Strzelce Górne) na długości 1,9 km.</t>
  </si>
  <si>
    <t>KOSZTORYS OFERTOWY - ZAŁĄCZNIK NR 2.3. DO SWZ zamienny z dnia 09.04.2025 r.: BUDOWA OŚWIETLENIA HYBRYDOWEGO PRZEJŚĆ DLA PIESZYCH I PRZEJAZDÓ ROWEROWYCH DLA ŚCIEŻKI ROWEROWEJ NA ODCINKU                                                                                      ALEKSANDROWO - STRZELCE GÓRNE</t>
  </si>
  <si>
    <t xml:space="preserve">KOSZTORYS OFERTOWY - ZAŁĄCZNIK NR 2.1. DO SWZ zamienny z dnai 09.04.2025 r.: Rozbudowa drogi wojewódzkiej nr 244 polegająca na wykonaniu ścieżki rowerowej i chodników na odcinku Aleksandrowo (obręb Borówno) – Strzelce Górne (obręb Strzelce Górne) na długości 1,9 km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</si>
</sst>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#\ ##0.00####"/>
    <numFmt numFmtId="165" formatCode="#,##0.00\ &quot;zł&quot;"/>
    <numFmt numFmtId="166" formatCode="#0.00"/>
    <numFmt numFmtId="167" formatCode="#0.000"/>
    <numFmt numFmtId="168" formatCode="#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6"/>
      <color rgb="FFFF000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2"/>
      <color theme="1" tint="4.9989318521683403E-2"/>
      <name val="Arial"/>
      <family val="2"/>
      <charset val="238"/>
    </font>
    <font>
      <i/>
      <sz val="11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  <border>
      <left/>
      <right/>
      <top style="thin">
        <color indexed="55"/>
      </top>
      <bottom style="thin">
        <color indexed="8"/>
      </bottom>
      <diagonal/>
    </border>
    <border>
      <left/>
      <right style="thin">
        <color indexed="55"/>
      </right>
      <top style="thin">
        <color indexed="55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7">
    <xf numFmtId="0" fontId="0" fillId="0" borderId="0" xfId="0"/>
    <xf numFmtId="0" fontId="2" fillId="0" borderId="1" xfId="0" applyFont="1" applyBorder="1" applyAlignment="1">
      <alignment horizontal="center" vertical="center" wrapText="1" shrinkToFit="1" readingOrder="1"/>
    </xf>
    <xf numFmtId="49" fontId="3" fillId="0" borderId="1" xfId="0" applyNumberFormat="1" applyFont="1" applyBorder="1" applyAlignment="1">
      <alignment horizontal="right" vertical="top" wrapText="1" shrinkToFit="1" readingOrder="1"/>
    </xf>
    <xf numFmtId="49" fontId="2" fillId="0" borderId="1" xfId="0" applyNumberFormat="1" applyFont="1" applyBorder="1" applyAlignment="1">
      <alignment horizontal="right" vertical="top" wrapText="1" shrinkToFit="1" readingOrder="1"/>
    </xf>
    <xf numFmtId="49" fontId="2" fillId="0" borderId="1" xfId="0" applyNumberFormat="1" applyFont="1" applyBorder="1" applyAlignment="1">
      <alignment horizontal="center" vertical="top" wrapText="1" shrinkToFit="1" readingOrder="1"/>
    </xf>
    <xf numFmtId="49" fontId="2" fillId="0" borderId="1" xfId="0" applyNumberFormat="1" applyFont="1" applyBorder="1" applyAlignment="1">
      <alignment horizontal="left" vertical="top" wrapText="1" shrinkToFit="1" readingOrder="1"/>
    </xf>
    <xf numFmtId="49" fontId="0" fillId="0" borderId="4" xfId="1" applyNumberFormat="1" applyFont="1" applyBorder="1" applyAlignment="1">
      <alignment horizontal="center" vertical="center" wrapText="1"/>
    </xf>
    <xf numFmtId="49" fontId="0" fillId="3" borderId="4" xfId="1" applyNumberFormat="1" applyFont="1" applyFill="1" applyBorder="1" applyAlignment="1">
      <alignment vertical="top" wrapText="1"/>
    </xf>
    <xf numFmtId="49" fontId="0" fillId="4" borderId="4" xfId="1" applyNumberFormat="1" applyFont="1" applyFill="1" applyBorder="1" applyAlignment="1">
      <alignment vertical="top" wrapText="1"/>
    </xf>
    <xf numFmtId="0" fontId="0" fillId="3" borderId="4" xfId="1" applyFont="1" applyFill="1" applyBorder="1"/>
    <xf numFmtId="0" fontId="0" fillId="4" borderId="4" xfId="1" applyFont="1" applyFill="1" applyBorder="1"/>
    <xf numFmtId="164" fontId="0" fillId="4" borderId="4" xfId="1" applyNumberFormat="1" applyFont="1" applyFill="1" applyBorder="1" applyAlignment="1">
      <alignment wrapText="1"/>
    </xf>
    <xf numFmtId="164" fontId="0" fillId="0" borderId="4" xfId="1" applyNumberFormat="1" applyFont="1" applyBorder="1" applyAlignment="1">
      <alignment wrapText="1"/>
    </xf>
    <xf numFmtId="49" fontId="0" fillId="0" borderId="3" xfId="1" applyNumberFormat="1" applyFont="1" applyBorder="1" applyAlignment="1">
      <alignment vertical="top" wrapText="1"/>
    </xf>
    <xf numFmtId="0" fontId="7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8" fillId="5" borderId="10" xfId="0" applyFont="1" applyFill="1" applyBorder="1" applyAlignment="1">
      <alignment horizontal="center" vertical="center"/>
    </xf>
    <xf numFmtId="165" fontId="8" fillId="5" borderId="11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7" fillId="5" borderId="19" xfId="0" applyFont="1" applyFill="1" applyBorder="1" applyAlignment="1">
      <alignment vertical="center"/>
    </xf>
    <xf numFmtId="165" fontId="8" fillId="5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11" xfId="0" applyFont="1" applyBorder="1"/>
    <xf numFmtId="49" fontId="4" fillId="0" borderId="11" xfId="0" applyNumberFormat="1" applyFont="1" applyBorder="1" applyAlignment="1">
      <alignment wrapText="1"/>
    </xf>
    <xf numFmtId="0" fontId="4" fillId="0" borderId="11" xfId="0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0" fontId="4" fillId="0" borderId="11" xfId="0" applyFont="1" applyBorder="1" applyAlignment="1">
      <alignment horizontal="left" vertical="center"/>
    </xf>
    <xf numFmtId="0" fontId="11" fillId="0" borderId="0" xfId="0" applyFont="1" applyAlignment="1">
      <alignment vertical="center" wrapText="1"/>
    </xf>
    <xf numFmtId="0" fontId="3" fillId="0" borderId="11" xfId="0" applyFont="1" applyBorder="1" applyAlignment="1">
      <alignment horizontal="left" vertical="top" wrapText="1" shrinkToFit="1" readingOrder="1"/>
    </xf>
    <xf numFmtId="166" fontId="2" fillId="0" borderId="1" xfId="0" applyNumberFormat="1" applyFont="1" applyBorder="1" applyAlignment="1">
      <alignment horizontal="right" vertical="top" wrapText="1" shrinkToFit="1" readingOrder="1"/>
    </xf>
    <xf numFmtId="166" fontId="2" fillId="0" borderId="1" xfId="0" applyNumberFormat="1" applyFont="1" applyBorder="1" applyAlignment="1">
      <alignment horizontal="center" vertical="center" wrapText="1" shrinkToFit="1" readingOrder="1"/>
    </xf>
    <xf numFmtId="166" fontId="0" fillId="0" borderId="0" xfId="0" applyNumberFormat="1"/>
    <xf numFmtId="0" fontId="2" fillId="0" borderId="20" xfId="0" applyFont="1" applyBorder="1" applyAlignment="1">
      <alignment horizontal="left" vertical="center" wrapText="1" shrinkToFit="1" readingOrder="1"/>
    </xf>
    <xf numFmtId="0" fontId="3" fillId="0" borderId="20" xfId="0" applyFont="1" applyBorder="1" applyAlignment="1">
      <alignment horizontal="left" vertical="center" wrapText="1" shrinkToFit="1" readingOrder="1"/>
    </xf>
    <xf numFmtId="49" fontId="2" fillId="0" borderId="1" xfId="0" applyNumberFormat="1" applyFont="1" applyBorder="1" applyAlignment="1">
      <alignment horizontal="center" vertical="center" wrapText="1" shrinkToFit="1" readingOrder="1"/>
    </xf>
    <xf numFmtId="49" fontId="12" fillId="0" borderId="1" xfId="0" applyNumberFormat="1" applyFont="1" applyBorder="1" applyAlignment="1">
      <alignment horizontal="left" vertical="top" wrapText="1" shrinkToFit="1" readingOrder="1"/>
    </xf>
    <xf numFmtId="49" fontId="3" fillId="0" borderId="2" xfId="0" applyNumberFormat="1" applyFont="1" applyBorder="1" applyAlignment="1">
      <alignment horizontal="right" vertical="top" wrapText="1" shrinkToFit="1" readingOrder="1"/>
    </xf>
    <xf numFmtId="49" fontId="2" fillId="0" borderId="20" xfId="0" applyNumberFormat="1" applyFont="1" applyBorder="1" applyAlignment="1">
      <alignment horizontal="right" vertical="top" wrapText="1" shrinkToFit="1" readingOrder="1"/>
    </xf>
    <xf numFmtId="49" fontId="3" fillId="0" borderId="11" xfId="0" applyNumberFormat="1" applyFont="1" applyBorder="1" applyAlignment="1">
      <alignment horizontal="right" vertical="top" wrapText="1" shrinkToFit="1" readingOrder="1"/>
    </xf>
    <xf numFmtId="0" fontId="2" fillId="0" borderId="22" xfId="0" applyFont="1" applyBorder="1" applyAlignment="1">
      <alignment horizontal="left" vertical="center" wrapText="1" shrinkToFit="1" readingOrder="1"/>
    </xf>
    <xf numFmtId="0" fontId="2" fillId="0" borderId="28" xfId="0" applyFont="1" applyBorder="1" applyAlignment="1">
      <alignment horizontal="center" vertical="center" wrapText="1" shrinkToFit="1" readingOrder="1"/>
    </xf>
    <xf numFmtId="0" fontId="3" fillId="0" borderId="28" xfId="0" applyFont="1" applyBorder="1" applyAlignment="1">
      <alignment horizontal="left" vertical="top" wrapText="1" shrinkToFit="1" readingOrder="1"/>
    </xf>
    <xf numFmtId="0" fontId="2" fillId="0" borderId="28" xfId="0" applyFont="1" applyBorder="1" applyAlignment="1">
      <alignment horizontal="left" vertical="top" wrapText="1" shrinkToFit="1" readingOrder="1"/>
    </xf>
    <xf numFmtId="49" fontId="2" fillId="0" borderId="23" xfId="0" applyNumberFormat="1" applyFont="1" applyBorder="1" applyAlignment="1">
      <alignment horizontal="center" vertical="top" wrapText="1" shrinkToFit="1" readingOrder="1"/>
    </xf>
    <xf numFmtId="0" fontId="3" fillId="0" borderId="29" xfId="0" applyFont="1" applyBorder="1" applyAlignment="1">
      <alignment horizontal="left" vertical="top" wrapText="1" shrinkToFit="1" readingOrder="1"/>
    </xf>
    <xf numFmtId="2" fontId="0" fillId="0" borderId="0" xfId="0" applyNumberFormat="1"/>
    <xf numFmtId="167" fontId="2" fillId="0" borderId="0" xfId="0" applyNumberFormat="1" applyFont="1" applyAlignment="1">
      <alignment horizontal="right" vertical="top" wrapText="1" shrinkToFit="1" readingOrder="1"/>
    </xf>
    <xf numFmtId="167" fontId="0" fillId="0" borderId="0" xfId="0" applyNumberFormat="1"/>
    <xf numFmtId="0" fontId="8" fillId="5" borderId="10" xfId="0" applyFont="1" applyFill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166" fontId="2" fillId="0" borderId="23" xfId="0" applyNumberFormat="1" applyFont="1" applyBorder="1" applyAlignment="1">
      <alignment horizontal="right" vertical="top" wrapText="1" shrinkToFit="1" readingOrder="1"/>
    </xf>
    <xf numFmtId="168" fontId="2" fillId="0" borderId="1" xfId="0" applyNumberFormat="1" applyFont="1" applyBorder="1" applyAlignment="1">
      <alignment horizontal="right" vertical="top" wrapText="1" shrinkToFit="1" readingOrder="1"/>
    </xf>
    <xf numFmtId="166" fontId="12" fillId="0" borderId="1" xfId="0" applyNumberFormat="1" applyFont="1" applyBorder="1" applyAlignment="1">
      <alignment horizontal="right" vertical="top" wrapText="1" shrinkToFit="1" readingOrder="1"/>
    </xf>
    <xf numFmtId="166" fontId="13" fillId="0" borderId="1" xfId="0" applyNumberFormat="1" applyFont="1" applyBorder="1" applyAlignment="1">
      <alignment horizontal="right" vertical="top" wrapText="1" shrinkToFit="1" readingOrder="1"/>
    </xf>
    <xf numFmtId="49" fontId="3" fillId="0" borderId="1" xfId="0" applyNumberFormat="1" applyFont="1" applyBorder="1" applyAlignment="1">
      <alignment horizontal="center" vertical="center" wrapText="1" shrinkToFit="1" readingOrder="1"/>
    </xf>
    <xf numFmtId="49" fontId="3" fillId="0" borderId="1" xfId="0" applyNumberFormat="1" applyFont="1" applyBorder="1" applyAlignment="1">
      <alignment horizontal="center" vertical="top" wrapText="1" shrinkToFit="1" readingOrder="1"/>
    </xf>
    <xf numFmtId="49" fontId="3" fillId="0" borderId="1" xfId="0" applyNumberFormat="1" applyFont="1" applyBorder="1" applyAlignment="1">
      <alignment horizontal="left" vertical="top" wrapText="1" shrinkToFit="1" readingOrder="1"/>
    </xf>
    <xf numFmtId="166" fontId="3" fillId="0" borderId="1" xfId="0" applyNumberFormat="1" applyFont="1" applyBorder="1" applyAlignment="1">
      <alignment horizontal="right" vertical="top" wrapText="1" shrinkToFit="1" readingOrder="1"/>
    </xf>
    <xf numFmtId="49" fontId="14" fillId="0" borderId="1" xfId="0" applyNumberFormat="1" applyFont="1" applyBorder="1" applyAlignment="1">
      <alignment horizontal="left" vertical="top" wrapText="1" shrinkToFit="1" readingOrder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" fontId="4" fillId="0" borderId="8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7" borderId="21" xfId="0" applyFont="1" applyFill="1" applyBorder="1" applyAlignment="1">
      <alignment horizontal="center" vertical="center" wrapText="1" shrinkToFit="1" readingOrder="1"/>
    </xf>
    <xf numFmtId="49" fontId="3" fillId="7" borderId="20" xfId="0" applyNumberFormat="1" applyFont="1" applyFill="1" applyBorder="1" applyAlignment="1">
      <alignment horizontal="left" vertical="top" wrapText="1" shrinkToFit="1" readingOrder="1"/>
    </xf>
    <xf numFmtId="49" fontId="3" fillId="7" borderId="25" xfId="0" applyNumberFormat="1" applyFont="1" applyFill="1" applyBorder="1" applyAlignment="1">
      <alignment horizontal="left" vertical="top" wrapText="1" shrinkToFit="1" readingOrder="1"/>
    </xf>
    <xf numFmtId="49" fontId="3" fillId="7" borderId="24" xfId="0" applyNumberFormat="1" applyFont="1" applyFill="1" applyBorder="1" applyAlignment="1">
      <alignment horizontal="left" vertical="top" wrapText="1" shrinkToFit="1" readingOrder="1"/>
    </xf>
    <xf numFmtId="0" fontId="2" fillId="0" borderId="20" xfId="0" applyFont="1" applyBorder="1" applyAlignment="1">
      <alignment horizontal="center" vertical="center" wrapText="1" shrinkToFit="1" readingOrder="1"/>
    </xf>
    <xf numFmtId="0" fontId="2" fillId="0" borderId="24" xfId="0" applyFont="1" applyBorder="1" applyAlignment="1">
      <alignment horizontal="center" vertical="center" wrapText="1" shrinkToFit="1" readingOrder="1"/>
    </xf>
    <xf numFmtId="49" fontId="3" fillId="0" borderId="20" xfId="0" applyNumberFormat="1" applyFont="1" applyBorder="1" applyAlignment="1">
      <alignment horizontal="left" vertical="top" wrapText="1" shrinkToFit="1" readingOrder="1"/>
    </xf>
    <xf numFmtId="49" fontId="3" fillId="0" borderId="25" xfId="0" applyNumberFormat="1" applyFont="1" applyBorder="1" applyAlignment="1">
      <alignment horizontal="left" vertical="top" wrapText="1" shrinkToFit="1" readingOrder="1"/>
    </xf>
    <xf numFmtId="49" fontId="3" fillId="0" borderId="24" xfId="0" applyNumberFormat="1" applyFont="1" applyBorder="1" applyAlignment="1">
      <alignment horizontal="left" vertical="top" wrapText="1" shrinkToFit="1" readingOrder="1"/>
    </xf>
    <xf numFmtId="0" fontId="3" fillId="0" borderId="20" xfId="0" applyFont="1" applyBorder="1" applyAlignment="1">
      <alignment horizontal="left" vertical="top" wrapText="1" shrinkToFit="1" readingOrder="1"/>
    </xf>
    <xf numFmtId="0" fontId="3" fillId="0" borderId="25" xfId="0" applyFont="1" applyBorder="1" applyAlignment="1">
      <alignment horizontal="left" vertical="top" wrapText="1" shrinkToFit="1" readingOrder="1"/>
    </xf>
    <xf numFmtId="0" fontId="3" fillId="0" borderId="24" xfId="0" applyFont="1" applyBorder="1" applyAlignment="1">
      <alignment horizontal="left" vertical="top" wrapText="1" shrinkToFit="1" readingOrder="1"/>
    </xf>
    <xf numFmtId="0" fontId="3" fillId="0" borderId="26" xfId="0" applyFont="1" applyBorder="1" applyAlignment="1">
      <alignment horizontal="left" vertical="top" wrapText="1" shrinkToFit="1" readingOrder="1"/>
    </xf>
    <xf numFmtId="0" fontId="3" fillId="0" borderId="0" xfId="0" applyFont="1" applyAlignment="1">
      <alignment horizontal="left" vertical="top" wrapText="1" shrinkToFit="1" readingOrder="1"/>
    </xf>
    <xf numFmtId="0" fontId="3" fillId="0" borderId="27" xfId="0" applyFont="1" applyBorder="1" applyAlignment="1">
      <alignment horizontal="left" vertical="top" wrapText="1" shrinkToFit="1" readingOrder="1"/>
    </xf>
    <xf numFmtId="49" fontId="3" fillId="0" borderId="8" xfId="0" applyNumberFormat="1" applyFont="1" applyBorder="1" applyAlignment="1">
      <alignment horizontal="left" vertical="top" wrapText="1" shrinkToFit="1" readingOrder="1"/>
    </xf>
    <xf numFmtId="49" fontId="3" fillId="0" borderId="9" xfId="0" applyNumberFormat="1" applyFont="1" applyBorder="1" applyAlignment="1">
      <alignment horizontal="left" vertical="top" wrapText="1" shrinkToFit="1" readingOrder="1"/>
    </xf>
    <xf numFmtId="49" fontId="3" fillId="0" borderId="10" xfId="0" applyNumberFormat="1" applyFont="1" applyBorder="1" applyAlignment="1">
      <alignment horizontal="left" vertical="top" wrapText="1" shrinkToFit="1" readingOrder="1"/>
    </xf>
    <xf numFmtId="0" fontId="3" fillId="0" borderId="8" xfId="0" applyFont="1" applyBorder="1" applyAlignment="1">
      <alignment horizontal="right" vertical="top" wrapText="1" shrinkToFit="1" readingOrder="1"/>
    </xf>
    <xf numFmtId="0" fontId="3" fillId="0" borderId="9" xfId="0" applyFont="1" applyBorder="1" applyAlignment="1">
      <alignment horizontal="right" vertical="top" wrapText="1" shrinkToFit="1" readingOrder="1"/>
    </xf>
    <xf numFmtId="0" fontId="3" fillId="0" borderId="10" xfId="0" applyFont="1" applyBorder="1" applyAlignment="1">
      <alignment horizontal="right" vertical="top" wrapText="1" shrinkToFit="1" readingOrder="1"/>
    </xf>
    <xf numFmtId="0" fontId="3" fillId="0" borderId="8" xfId="0" applyFont="1" applyBorder="1" applyAlignment="1">
      <alignment horizontal="left" vertical="top" wrapText="1" shrinkToFit="1" readingOrder="1"/>
    </xf>
    <xf numFmtId="0" fontId="3" fillId="0" borderId="9" xfId="0" applyFont="1" applyBorder="1" applyAlignment="1">
      <alignment horizontal="left" vertical="top" wrapText="1" shrinkToFit="1" readingOrder="1"/>
    </xf>
    <xf numFmtId="0" fontId="3" fillId="0" borderId="10" xfId="0" applyFont="1" applyBorder="1" applyAlignment="1">
      <alignment horizontal="left" vertical="top" wrapText="1" shrinkToFit="1" readingOrder="1"/>
    </xf>
    <xf numFmtId="0" fontId="3" fillId="0" borderId="11" xfId="0" applyFont="1" applyBorder="1" applyAlignment="1">
      <alignment horizontal="left" vertical="top" wrapText="1" shrinkToFit="1" readingOrder="1"/>
    </xf>
    <xf numFmtId="49" fontId="0" fillId="2" borderId="5" xfId="1" applyNumberFormat="1" applyFont="1" applyFill="1" applyBorder="1" applyAlignment="1">
      <alignment horizontal="center" vertical="top" wrapText="1"/>
    </xf>
    <xf numFmtId="49" fontId="0" fillId="2" borderId="6" xfId="1" applyNumberFormat="1" applyFont="1" applyFill="1" applyBorder="1" applyAlignment="1">
      <alignment horizontal="center" vertical="top" wrapText="1"/>
    </xf>
    <xf numFmtId="49" fontId="0" fillId="2" borderId="7" xfId="1" applyNumberFormat="1" applyFont="1" applyFill="1" applyBorder="1" applyAlignment="1">
      <alignment horizontal="center" vertical="top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6" borderId="11" xfId="0" applyFont="1" applyFill="1" applyBorder="1" applyAlignment="1">
      <alignment horizontal="center" wrapText="1"/>
    </xf>
  </cellXfs>
  <cellStyles count="2">
    <cellStyle name="Normal" xfId="1" xr:uid="{CD0B9E3E-8990-4C22-9DC2-E42E4D0FC37C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1D499-9CD6-4AF6-9B88-CC8E23EA70D4}">
  <dimension ref="B1:F15"/>
  <sheetViews>
    <sheetView workbookViewId="0">
      <selection activeCell="C13" sqref="C13"/>
    </sheetView>
  </sheetViews>
  <sheetFormatPr defaultRowHeight="14.4" x14ac:dyDescent="0.3"/>
  <cols>
    <col min="3" max="3" width="64.5546875" customWidth="1"/>
    <col min="4" max="4" width="11.5546875" customWidth="1"/>
    <col min="5" max="5" width="24.88671875" customWidth="1"/>
  </cols>
  <sheetData>
    <row r="1" spans="2:6" ht="45.75" customHeight="1" x14ac:dyDescent="0.3">
      <c r="B1" s="75" t="s">
        <v>121</v>
      </c>
      <c r="C1" s="75"/>
      <c r="D1" s="75"/>
      <c r="E1" s="75"/>
      <c r="F1" s="40"/>
    </row>
    <row r="2" spans="2:6" x14ac:dyDescent="0.3">
      <c r="B2" s="33"/>
      <c r="C2" s="33"/>
      <c r="D2" s="34"/>
      <c r="E2" s="34"/>
    </row>
    <row r="3" spans="2:6" x14ac:dyDescent="0.3">
      <c r="B3" s="76" t="s">
        <v>332</v>
      </c>
      <c r="C3" s="76"/>
      <c r="D3" s="76"/>
      <c r="E3" s="76"/>
    </row>
    <row r="4" spans="2:6" x14ac:dyDescent="0.3">
      <c r="B4" s="33"/>
      <c r="C4" s="33"/>
      <c r="D4" s="34"/>
      <c r="E4" s="34"/>
    </row>
    <row r="5" spans="2:6" x14ac:dyDescent="0.3">
      <c r="D5" s="34"/>
      <c r="E5" s="34"/>
    </row>
    <row r="6" spans="2:6" x14ac:dyDescent="0.3">
      <c r="B6" s="35" t="s">
        <v>41</v>
      </c>
      <c r="C6" s="35" t="s">
        <v>111</v>
      </c>
      <c r="D6" s="77" t="s">
        <v>112</v>
      </c>
      <c r="E6" s="78"/>
    </row>
    <row r="7" spans="2:6" ht="28.8" x14ac:dyDescent="0.3">
      <c r="B7" s="39" t="s">
        <v>118</v>
      </c>
      <c r="C7" s="36" t="s">
        <v>113</v>
      </c>
      <c r="D7" s="77"/>
      <c r="E7" s="78"/>
    </row>
    <row r="8" spans="2:6" ht="57.6" x14ac:dyDescent="0.3">
      <c r="B8" s="39" t="s">
        <v>119</v>
      </c>
      <c r="C8" s="37" t="s">
        <v>39</v>
      </c>
      <c r="D8" s="77"/>
      <c r="E8" s="78"/>
    </row>
    <row r="9" spans="2:6" ht="43.2" x14ac:dyDescent="0.3">
      <c r="B9" s="39" t="s">
        <v>120</v>
      </c>
      <c r="C9" s="38" t="s">
        <v>114</v>
      </c>
      <c r="D9" s="80"/>
      <c r="E9" s="81"/>
    </row>
    <row r="10" spans="2:6" x14ac:dyDescent="0.3">
      <c r="B10" s="82" t="s">
        <v>115</v>
      </c>
      <c r="C10" s="82"/>
      <c r="D10" s="83"/>
      <c r="E10" s="83"/>
    </row>
    <row r="11" spans="2:6" x14ac:dyDescent="0.3">
      <c r="B11" s="82" t="s">
        <v>116</v>
      </c>
      <c r="C11" s="82"/>
      <c r="D11" s="83"/>
      <c r="E11" s="83"/>
    </row>
    <row r="12" spans="2:6" x14ac:dyDescent="0.3">
      <c r="B12" s="82" t="s">
        <v>117</v>
      </c>
      <c r="C12" s="82"/>
      <c r="D12" s="83"/>
      <c r="E12" s="83"/>
    </row>
    <row r="13" spans="2:6" x14ac:dyDescent="0.3">
      <c r="D13" s="34"/>
      <c r="E13" s="34"/>
    </row>
    <row r="15" spans="2:6" ht="55.2" customHeight="1" x14ac:dyDescent="0.3">
      <c r="C15" s="79" t="s">
        <v>333</v>
      </c>
      <c r="D15" s="79"/>
      <c r="E15" s="79"/>
      <c r="F15" s="79"/>
    </row>
  </sheetData>
  <mergeCells count="13">
    <mergeCell ref="C15:F15"/>
    <mergeCell ref="D9:E9"/>
    <mergeCell ref="B10:C10"/>
    <mergeCell ref="B11:C11"/>
    <mergeCell ref="B12:C12"/>
    <mergeCell ref="D10:E10"/>
    <mergeCell ref="D12:E12"/>
    <mergeCell ref="D11:E11"/>
    <mergeCell ref="B1:E1"/>
    <mergeCell ref="B3:E3"/>
    <mergeCell ref="D6:E6"/>
    <mergeCell ref="D7:E7"/>
    <mergeCell ref="D8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92"/>
  <sheetViews>
    <sheetView topLeftCell="A82" zoomScale="130" zoomScaleNormal="130" workbookViewId="0">
      <selection activeCell="A3" sqref="A3:H3"/>
    </sheetView>
  </sheetViews>
  <sheetFormatPr defaultRowHeight="14.4" x14ac:dyDescent="0.3"/>
  <cols>
    <col min="1" max="1" width="7.88671875" customWidth="1"/>
    <col min="2" max="2" width="11.6640625" customWidth="1"/>
    <col min="3" max="3" width="15" customWidth="1"/>
    <col min="4" max="4" width="40.44140625" customWidth="1"/>
    <col min="5" max="5" width="6.109375" customWidth="1"/>
    <col min="6" max="6" width="9.109375" style="44"/>
    <col min="8" max="8" width="14.6640625" customWidth="1"/>
  </cols>
  <sheetData>
    <row r="1" spans="1:14" ht="15" customHeight="1" x14ac:dyDescent="0.3">
      <c r="A1" s="84" t="s">
        <v>0</v>
      </c>
      <c r="B1" s="84"/>
      <c r="C1" s="84"/>
      <c r="D1" s="84"/>
      <c r="E1" s="84"/>
      <c r="F1" s="84"/>
      <c r="G1" s="84"/>
      <c r="H1" s="84"/>
    </row>
    <row r="2" spans="1:14" ht="15" customHeight="1" x14ac:dyDescent="0.3">
      <c r="A2" s="45" t="s">
        <v>1</v>
      </c>
      <c r="B2" s="88" t="s">
        <v>2</v>
      </c>
      <c r="C2" s="89"/>
      <c r="D2" s="1" t="s">
        <v>3</v>
      </c>
      <c r="E2" s="1" t="s">
        <v>4</v>
      </c>
      <c r="F2" s="43" t="s">
        <v>5</v>
      </c>
      <c r="G2" s="1" t="s">
        <v>6</v>
      </c>
      <c r="H2" s="1" t="s">
        <v>7</v>
      </c>
    </row>
    <row r="3" spans="1:14" ht="31.5" customHeight="1" x14ac:dyDescent="0.3">
      <c r="A3" s="85" t="s">
        <v>336</v>
      </c>
      <c r="B3" s="86"/>
      <c r="C3" s="86"/>
      <c r="D3" s="86"/>
      <c r="E3" s="86"/>
      <c r="F3" s="86"/>
      <c r="G3" s="86"/>
      <c r="H3" s="87"/>
    </row>
    <row r="4" spans="1:14" ht="15" customHeight="1" x14ac:dyDescent="0.3">
      <c r="A4" s="90" t="s">
        <v>122</v>
      </c>
      <c r="B4" s="91"/>
      <c r="C4" s="91"/>
      <c r="D4" s="91"/>
      <c r="E4" s="91"/>
      <c r="F4" s="91"/>
      <c r="G4" s="91"/>
      <c r="H4" s="92"/>
    </row>
    <row r="5" spans="1:14" ht="15" customHeight="1" x14ac:dyDescent="0.3">
      <c r="A5" s="46" t="s">
        <v>123</v>
      </c>
      <c r="B5" s="90" t="s">
        <v>124</v>
      </c>
      <c r="C5" s="91"/>
      <c r="D5" s="91"/>
      <c r="E5" s="91"/>
      <c r="F5" s="91"/>
      <c r="G5" s="91"/>
      <c r="H5" s="92"/>
    </row>
    <row r="6" spans="1:14" ht="25.5" customHeight="1" x14ac:dyDescent="0.3">
      <c r="A6" s="45" t="s">
        <v>125</v>
      </c>
      <c r="B6" s="47" t="s">
        <v>269</v>
      </c>
      <c r="C6" s="4" t="s">
        <v>9</v>
      </c>
      <c r="D6" s="5" t="s">
        <v>10</v>
      </c>
      <c r="E6" s="4" t="s">
        <v>11</v>
      </c>
      <c r="F6" s="42">
        <v>1.84</v>
      </c>
      <c r="G6" s="3"/>
      <c r="H6" s="2"/>
      <c r="L6" s="58"/>
      <c r="N6" s="59"/>
    </row>
    <row r="7" spans="1:14" ht="25.5" customHeight="1" x14ac:dyDescent="0.3">
      <c r="A7" s="45" t="s">
        <v>126</v>
      </c>
      <c r="B7" s="47" t="s">
        <v>270</v>
      </c>
      <c r="C7" s="4" t="s">
        <v>127</v>
      </c>
      <c r="D7" s="5" t="s">
        <v>128</v>
      </c>
      <c r="E7" s="4" t="s">
        <v>15</v>
      </c>
      <c r="F7" s="42">
        <v>1</v>
      </c>
      <c r="G7" s="3"/>
      <c r="H7" s="2"/>
      <c r="K7" s="58"/>
      <c r="N7" s="59"/>
    </row>
    <row r="8" spans="1:14" ht="25.5" customHeight="1" x14ac:dyDescent="0.3">
      <c r="A8" s="45" t="s">
        <v>129</v>
      </c>
      <c r="B8" s="47" t="s">
        <v>270</v>
      </c>
      <c r="C8" s="4" t="s">
        <v>13</v>
      </c>
      <c r="D8" s="5" t="s">
        <v>14</v>
      </c>
      <c r="E8" s="4" t="s">
        <v>15</v>
      </c>
      <c r="F8" s="42">
        <v>21</v>
      </c>
      <c r="G8" s="3"/>
      <c r="H8" s="2"/>
      <c r="N8" s="59"/>
    </row>
    <row r="9" spans="1:14" ht="25.5" customHeight="1" x14ac:dyDescent="0.3">
      <c r="A9" s="45" t="s">
        <v>130</v>
      </c>
      <c r="B9" s="47" t="s">
        <v>270</v>
      </c>
      <c r="C9" s="4" t="s">
        <v>16</v>
      </c>
      <c r="D9" s="5" t="s">
        <v>17</v>
      </c>
      <c r="E9" s="4" t="s">
        <v>15</v>
      </c>
      <c r="F9" s="42">
        <v>15</v>
      </c>
      <c r="G9" s="3"/>
      <c r="H9" s="2"/>
      <c r="N9" s="59"/>
    </row>
    <row r="10" spans="1:14" ht="25.5" customHeight="1" x14ac:dyDescent="0.3">
      <c r="A10" s="45" t="s">
        <v>131</v>
      </c>
      <c r="B10" s="47" t="s">
        <v>270</v>
      </c>
      <c r="C10" s="4" t="s">
        <v>18</v>
      </c>
      <c r="D10" s="5" t="s">
        <v>19</v>
      </c>
      <c r="E10" s="4" t="s">
        <v>15</v>
      </c>
      <c r="F10" s="42">
        <v>10</v>
      </c>
      <c r="G10" s="3"/>
      <c r="H10" s="2"/>
      <c r="N10" s="59"/>
    </row>
    <row r="11" spans="1:14" ht="25.5" customHeight="1" x14ac:dyDescent="0.3">
      <c r="A11" s="45" t="s">
        <v>132</v>
      </c>
      <c r="B11" s="47" t="s">
        <v>270</v>
      </c>
      <c r="C11" s="4" t="s">
        <v>133</v>
      </c>
      <c r="D11" s="5" t="s">
        <v>134</v>
      </c>
      <c r="E11" s="4" t="s">
        <v>15</v>
      </c>
      <c r="F11" s="42">
        <v>2</v>
      </c>
      <c r="G11" s="3"/>
      <c r="H11" s="2"/>
      <c r="N11" s="59"/>
    </row>
    <row r="12" spans="1:14" ht="25.5" customHeight="1" x14ac:dyDescent="0.3">
      <c r="A12" s="45" t="s">
        <v>135</v>
      </c>
      <c r="B12" s="47" t="s">
        <v>270</v>
      </c>
      <c r="C12" s="4" t="s">
        <v>136</v>
      </c>
      <c r="D12" s="5" t="s">
        <v>137</v>
      </c>
      <c r="E12" s="4" t="s">
        <v>15</v>
      </c>
      <c r="F12" s="42">
        <v>7</v>
      </c>
      <c r="G12" s="3"/>
      <c r="H12" s="2"/>
      <c r="N12" s="59"/>
    </row>
    <row r="13" spans="1:14" ht="25.5" customHeight="1" x14ac:dyDescent="0.3">
      <c r="A13" s="45" t="s">
        <v>138</v>
      </c>
      <c r="B13" s="47" t="s">
        <v>270</v>
      </c>
      <c r="C13" s="4" t="s">
        <v>139</v>
      </c>
      <c r="D13" s="5" t="s">
        <v>140</v>
      </c>
      <c r="E13" s="4" t="s">
        <v>15</v>
      </c>
      <c r="F13" s="42">
        <v>9</v>
      </c>
      <c r="G13" s="3"/>
      <c r="H13" s="2"/>
      <c r="N13" s="59"/>
    </row>
    <row r="14" spans="1:14" ht="25.5" customHeight="1" x14ac:dyDescent="0.3">
      <c r="A14" s="45" t="s">
        <v>141</v>
      </c>
      <c r="B14" s="47" t="s">
        <v>270</v>
      </c>
      <c r="C14" s="4" t="s">
        <v>139</v>
      </c>
      <c r="D14" s="5" t="s">
        <v>142</v>
      </c>
      <c r="E14" s="4" t="s">
        <v>15</v>
      </c>
      <c r="F14" s="42">
        <v>5</v>
      </c>
      <c r="G14" s="3"/>
      <c r="H14" s="2"/>
      <c r="N14" s="59"/>
    </row>
    <row r="15" spans="1:14" ht="25.5" customHeight="1" x14ac:dyDescent="0.3">
      <c r="A15" s="45" t="s">
        <v>143</v>
      </c>
      <c r="B15" s="47" t="s">
        <v>270</v>
      </c>
      <c r="C15" s="4" t="s">
        <v>139</v>
      </c>
      <c r="D15" s="5" t="s">
        <v>144</v>
      </c>
      <c r="E15" s="4" t="s">
        <v>15</v>
      </c>
      <c r="F15" s="42">
        <v>2</v>
      </c>
      <c r="G15" s="3"/>
      <c r="H15" s="2"/>
      <c r="N15" s="59"/>
    </row>
    <row r="16" spans="1:14" ht="25.5" customHeight="1" x14ac:dyDescent="0.3">
      <c r="A16" s="45" t="s">
        <v>145</v>
      </c>
      <c r="B16" s="47" t="s">
        <v>270</v>
      </c>
      <c r="C16" s="4" t="s">
        <v>139</v>
      </c>
      <c r="D16" s="5" t="s">
        <v>146</v>
      </c>
      <c r="E16" s="4" t="s">
        <v>15</v>
      </c>
      <c r="F16" s="42">
        <v>1</v>
      </c>
      <c r="G16" s="3"/>
      <c r="H16" s="2"/>
      <c r="N16" s="60"/>
    </row>
    <row r="17" spans="1:8" ht="25.5" customHeight="1" x14ac:dyDescent="0.3">
      <c r="A17" s="45" t="s">
        <v>147</v>
      </c>
      <c r="B17" s="47" t="s">
        <v>270</v>
      </c>
      <c r="C17" s="4" t="s">
        <v>148</v>
      </c>
      <c r="D17" s="5" t="s">
        <v>149</v>
      </c>
      <c r="E17" s="4" t="s">
        <v>150</v>
      </c>
      <c r="F17" s="42">
        <v>0.05</v>
      </c>
      <c r="G17" s="3"/>
      <c r="H17" s="2"/>
    </row>
    <row r="18" spans="1:8" ht="25.5" customHeight="1" x14ac:dyDescent="0.3">
      <c r="A18" s="45" t="s">
        <v>151</v>
      </c>
      <c r="B18" s="47" t="s">
        <v>270</v>
      </c>
      <c r="C18" s="4" t="s">
        <v>20</v>
      </c>
      <c r="D18" s="5" t="s">
        <v>21</v>
      </c>
      <c r="E18" s="4" t="s">
        <v>22</v>
      </c>
      <c r="F18" s="42">
        <v>34.9</v>
      </c>
      <c r="G18" s="3"/>
      <c r="H18" s="2"/>
    </row>
    <row r="19" spans="1:8" ht="25.5" customHeight="1" x14ac:dyDescent="0.3">
      <c r="A19" s="45" t="s">
        <v>152</v>
      </c>
      <c r="B19" s="47" t="s">
        <v>271</v>
      </c>
      <c r="C19" s="4" t="s">
        <v>153</v>
      </c>
      <c r="D19" s="5" t="s">
        <v>272</v>
      </c>
      <c r="E19" s="4" t="s">
        <v>27</v>
      </c>
      <c r="F19" s="42">
        <v>145.25</v>
      </c>
      <c r="G19" s="3"/>
      <c r="H19" s="2"/>
    </row>
    <row r="20" spans="1:8" ht="25.5" customHeight="1" x14ac:dyDescent="0.3">
      <c r="A20" s="45" t="s">
        <v>154</v>
      </c>
      <c r="B20" s="47" t="s">
        <v>273</v>
      </c>
      <c r="C20" s="4" t="s">
        <v>157</v>
      </c>
      <c r="D20" s="48" t="s">
        <v>331</v>
      </c>
      <c r="E20" s="4" t="s">
        <v>24</v>
      </c>
      <c r="F20" s="42">
        <v>4971</v>
      </c>
      <c r="G20" s="3"/>
      <c r="H20" s="2"/>
    </row>
    <row r="21" spans="1:8" ht="25.5" customHeight="1" x14ac:dyDescent="0.3">
      <c r="A21" s="45" t="s">
        <v>156</v>
      </c>
      <c r="B21" s="47" t="s">
        <v>273</v>
      </c>
      <c r="C21" s="4" t="s">
        <v>159</v>
      </c>
      <c r="D21" s="48" t="s">
        <v>274</v>
      </c>
      <c r="E21" s="4" t="s">
        <v>27</v>
      </c>
      <c r="F21" s="42">
        <v>2485.5</v>
      </c>
      <c r="G21" s="3"/>
      <c r="H21" s="2"/>
    </row>
    <row r="22" spans="1:8" ht="77.25" customHeight="1" x14ac:dyDescent="0.3">
      <c r="A22" s="45" t="s">
        <v>158</v>
      </c>
      <c r="B22" s="47" t="s">
        <v>275</v>
      </c>
      <c r="C22" s="4" t="s">
        <v>155</v>
      </c>
      <c r="D22" s="48" t="s">
        <v>276</v>
      </c>
      <c r="E22" s="4" t="s">
        <v>27</v>
      </c>
      <c r="F22" s="42">
        <v>1789.6</v>
      </c>
      <c r="G22" s="3"/>
      <c r="H22" s="2"/>
    </row>
    <row r="23" spans="1:8" ht="25.5" customHeight="1" x14ac:dyDescent="0.3">
      <c r="A23" s="45" t="s">
        <v>160</v>
      </c>
      <c r="B23" s="47" t="s">
        <v>277</v>
      </c>
      <c r="C23" s="4" t="s">
        <v>161</v>
      </c>
      <c r="D23" s="5" t="s">
        <v>162</v>
      </c>
      <c r="E23" s="4" t="s">
        <v>24</v>
      </c>
      <c r="F23" s="42">
        <v>36.799999999999997</v>
      </c>
      <c r="G23" s="3"/>
      <c r="H23" s="2"/>
    </row>
    <row r="24" spans="1:8" ht="25.5" customHeight="1" x14ac:dyDescent="0.3">
      <c r="A24" s="45" t="s">
        <v>163</v>
      </c>
      <c r="B24" s="47" t="s">
        <v>277</v>
      </c>
      <c r="C24" s="4" t="s">
        <v>164</v>
      </c>
      <c r="D24" s="5" t="s">
        <v>165</v>
      </c>
      <c r="E24" s="4" t="s">
        <v>24</v>
      </c>
      <c r="F24" s="42">
        <v>219.1</v>
      </c>
      <c r="G24" s="3"/>
      <c r="H24" s="2"/>
    </row>
    <row r="25" spans="1:8" ht="25.5" customHeight="1" x14ac:dyDescent="0.3">
      <c r="A25" s="45" t="s">
        <v>166</v>
      </c>
      <c r="B25" s="47" t="s">
        <v>277</v>
      </c>
      <c r="C25" s="4" t="s">
        <v>167</v>
      </c>
      <c r="D25" s="48" t="s">
        <v>278</v>
      </c>
      <c r="E25" s="4" t="s">
        <v>27</v>
      </c>
      <c r="F25" s="42">
        <v>261.10000000000002</v>
      </c>
      <c r="G25" s="3"/>
      <c r="H25" s="2"/>
    </row>
    <row r="26" spans="1:8" ht="25.5" customHeight="1" x14ac:dyDescent="0.3">
      <c r="A26" s="45" t="s">
        <v>168</v>
      </c>
      <c r="B26" s="47" t="s">
        <v>277</v>
      </c>
      <c r="C26" s="4" t="s">
        <v>169</v>
      </c>
      <c r="D26" s="5" t="s">
        <v>170</v>
      </c>
      <c r="E26" s="4" t="s">
        <v>268</v>
      </c>
      <c r="F26" s="42">
        <v>96.8</v>
      </c>
      <c r="G26" s="3"/>
      <c r="H26" s="2"/>
    </row>
    <row r="27" spans="1:8" ht="25.5" customHeight="1" x14ac:dyDescent="0.3">
      <c r="A27" s="45" t="s">
        <v>171</v>
      </c>
      <c r="B27" s="47" t="s">
        <v>277</v>
      </c>
      <c r="C27" s="4" t="s">
        <v>172</v>
      </c>
      <c r="D27" s="5" t="s">
        <v>25</v>
      </c>
      <c r="E27" s="4" t="s">
        <v>268</v>
      </c>
      <c r="F27" s="42">
        <v>74.400000000000006</v>
      </c>
      <c r="G27" s="3"/>
      <c r="H27" s="2"/>
    </row>
    <row r="28" spans="1:8" ht="25.5" customHeight="1" x14ac:dyDescent="0.3">
      <c r="A28" s="45" t="s">
        <v>173</v>
      </c>
      <c r="B28" s="47" t="s">
        <v>313</v>
      </c>
      <c r="C28" s="4" t="s">
        <v>174</v>
      </c>
      <c r="D28" s="5" t="s">
        <v>314</v>
      </c>
      <c r="E28" s="4" t="s">
        <v>268</v>
      </c>
      <c r="F28" s="42">
        <v>170</v>
      </c>
      <c r="G28" s="3"/>
      <c r="H28" s="2"/>
    </row>
    <row r="29" spans="1:8" ht="25.5" customHeight="1" x14ac:dyDescent="0.3">
      <c r="A29" s="93" t="s">
        <v>175</v>
      </c>
      <c r="B29" s="94"/>
      <c r="C29" s="94"/>
      <c r="D29" s="94"/>
      <c r="E29" s="94"/>
      <c r="F29" s="94"/>
      <c r="G29" s="94"/>
      <c r="H29" s="95"/>
    </row>
    <row r="30" spans="1:8" ht="25.5" customHeight="1" x14ac:dyDescent="0.3">
      <c r="A30" s="46" t="s">
        <v>176</v>
      </c>
      <c r="B30" s="90" t="s">
        <v>177</v>
      </c>
      <c r="C30" s="91"/>
      <c r="D30" s="91"/>
      <c r="E30" s="91"/>
      <c r="F30" s="91"/>
      <c r="G30" s="91"/>
      <c r="H30" s="92"/>
    </row>
    <row r="31" spans="1:8" ht="25.5" customHeight="1" x14ac:dyDescent="0.3">
      <c r="A31" s="45" t="s">
        <v>280</v>
      </c>
      <c r="B31" s="47" t="s">
        <v>279</v>
      </c>
      <c r="C31" s="4" t="s">
        <v>179</v>
      </c>
      <c r="D31" s="5" t="s">
        <v>180</v>
      </c>
      <c r="E31" s="4" t="s">
        <v>24</v>
      </c>
      <c r="F31" s="42">
        <v>4465.8999999999996</v>
      </c>
      <c r="G31" s="3"/>
      <c r="H31" s="2"/>
    </row>
    <row r="32" spans="1:8" ht="25.5" customHeight="1" x14ac:dyDescent="0.3">
      <c r="A32" s="45" t="s">
        <v>178</v>
      </c>
      <c r="B32" s="47" t="s">
        <v>279</v>
      </c>
      <c r="C32" s="4" t="s">
        <v>159</v>
      </c>
      <c r="D32" s="48" t="s">
        <v>274</v>
      </c>
      <c r="E32" s="4" t="s">
        <v>27</v>
      </c>
      <c r="F32" s="42">
        <v>1295.0999999999999</v>
      </c>
      <c r="G32" s="3"/>
      <c r="H32" s="2"/>
    </row>
    <row r="33" spans="1:8" ht="25.5" customHeight="1" x14ac:dyDescent="0.3">
      <c r="A33" s="45" t="s">
        <v>181</v>
      </c>
      <c r="B33" s="47" t="s">
        <v>279</v>
      </c>
      <c r="C33" s="4" t="s">
        <v>183</v>
      </c>
      <c r="D33" s="5" t="s">
        <v>184</v>
      </c>
      <c r="E33" s="4" t="s">
        <v>24</v>
      </c>
      <c r="F33" s="42">
        <v>4465.8999999999996</v>
      </c>
      <c r="G33" s="3"/>
      <c r="H33" s="2"/>
    </row>
    <row r="34" spans="1:8" ht="25.5" customHeight="1" x14ac:dyDescent="0.3">
      <c r="A34" s="45" t="s">
        <v>182</v>
      </c>
      <c r="B34" s="47" t="s">
        <v>281</v>
      </c>
      <c r="C34" s="4" t="s">
        <v>186</v>
      </c>
      <c r="D34" s="5" t="s">
        <v>187</v>
      </c>
      <c r="E34" s="4" t="s">
        <v>24</v>
      </c>
      <c r="F34" s="42">
        <v>4465.8999999999996</v>
      </c>
      <c r="G34" s="3"/>
      <c r="H34" s="2"/>
    </row>
    <row r="35" spans="1:8" ht="25.5" customHeight="1" x14ac:dyDescent="0.3">
      <c r="A35" s="45" t="s">
        <v>185</v>
      </c>
      <c r="B35" s="47" t="s">
        <v>282</v>
      </c>
      <c r="C35" s="4" t="s">
        <v>189</v>
      </c>
      <c r="D35" s="5" t="s">
        <v>190</v>
      </c>
      <c r="E35" s="4" t="s">
        <v>24</v>
      </c>
      <c r="F35" s="42" t="s">
        <v>324</v>
      </c>
      <c r="G35" s="3"/>
      <c r="H35" s="2"/>
    </row>
    <row r="36" spans="1:8" ht="25.5" customHeight="1" x14ac:dyDescent="0.3">
      <c r="A36" s="45" t="s">
        <v>188</v>
      </c>
      <c r="B36" s="47" t="s">
        <v>283</v>
      </c>
      <c r="C36" s="4" t="s">
        <v>192</v>
      </c>
      <c r="D36" s="5" t="s">
        <v>31</v>
      </c>
      <c r="E36" s="4" t="s">
        <v>24</v>
      </c>
      <c r="F36" s="42" t="s">
        <v>323</v>
      </c>
      <c r="G36" s="3"/>
      <c r="H36" s="2"/>
    </row>
    <row r="37" spans="1:8" ht="25.5" customHeight="1" x14ac:dyDescent="0.3">
      <c r="A37" s="45" t="s">
        <v>191</v>
      </c>
      <c r="B37" s="47" t="s">
        <v>283</v>
      </c>
      <c r="C37" s="4" t="s">
        <v>194</v>
      </c>
      <c r="D37" s="5" t="s">
        <v>32</v>
      </c>
      <c r="E37" s="4" t="s">
        <v>24</v>
      </c>
      <c r="F37" s="67" t="s">
        <v>323</v>
      </c>
      <c r="G37" s="3"/>
      <c r="H37" s="2"/>
    </row>
    <row r="38" spans="1:8" ht="47.25" customHeight="1" x14ac:dyDescent="0.3">
      <c r="A38" s="45" t="s">
        <v>193</v>
      </c>
      <c r="B38" s="47" t="s">
        <v>284</v>
      </c>
      <c r="C38" s="4" t="s">
        <v>196</v>
      </c>
      <c r="D38" s="5" t="s">
        <v>197</v>
      </c>
      <c r="E38" s="4" t="s">
        <v>24</v>
      </c>
      <c r="F38" s="42" t="s">
        <v>323</v>
      </c>
      <c r="G38" s="3"/>
      <c r="H38" s="2"/>
    </row>
    <row r="39" spans="1:8" ht="25.5" customHeight="1" x14ac:dyDescent="0.3">
      <c r="A39" s="45" t="s">
        <v>195</v>
      </c>
      <c r="B39" s="47" t="s">
        <v>285</v>
      </c>
      <c r="C39" s="4" t="s">
        <v>199</v>
      </c>
      <c r="D39" s="5" t="s">
        <v>200</v>
      </c>
      <c r="E39" s="4" t="s">
        <v>268</v>
      </c>
      <c r="F39" s="42">
        <v>103.5</v>
      </c>
      <c r="G39" s="3"/>
      <c r="H39" s="2"/>
    </row>
    <row r="40" spans="1:8" ht="39" customHeight="1" x14ac:dyDescent="0.3">
      <c r="A40" s="45" t="s">
        <v>198</v>
      </c>
      <c r="B40" s="47" t="s">
        <v>286</v>
      </c>
      <c r="C40" s="4" t="s">
        <v>199</v>
      </c>
      <c r="D40" s="5" t="s">
        <v>202</v>
      </c>
      <c r="E40" s="4" t="s">
        <v>268</v>
      </c>
      <c r="F40" s="73">
        <f>3582.1+90</f>
        <v>3672.1</v>
      </c>
      <c r="G40" s="3"/>
      <c r="H40" s="2"/>
    </row>
    <row r="41" spans="1:8" ht="25.5" customHeight="1" x14ac:dyDescent="0.3">
      <c r="A41" s="45" t="s">
        <v>201</v>
      </c>
      <c r="B41" s="47" t="s">
        <v>287</v>
      </c>
      <c r="C41" s="4" t="s">
        <v>199</v>
      </c>
      <c r="D41" s="5" t="s">
        <v>203</v>
      </c>
      <c r="E41" s="4" t="s">
        <v>268</v>
      </c>
      <c r="F41" s="42">
        <v>21.5</v>
      </c>
      <c r="G41" s="3"/>
      <c r="H41" s="2"/>
    </row>
    <row r="42" spans="1:8" ht="25.5" customHeight="1" x14ac:dyDescent="0.3">
      <c r="A42" s="93" t="s">
        <v>204</v>
      </c>
      <c r="B42" s="94"/>
      <c r="C42" s="94"/>
      <c r="D42" s="94"/>
      <c r="E42" s="94"/>
      <c r="F42" s="94"/>
      <c r="G42" s="94"/>
      <c r="H42" s="95"/>
    </row>
    <row r="43" spans="1:8" ht="25.5" customHeight="1" x14ac:dyDescent="0.3">
      <c r="A43" s="46" t="s">
        <v>205</v>
      </c>
      <c r="B43" s="90" t="s">
        <v>206</v>
      </c>
      <c r="C43" s="91"/>
      <c r="D43" s="91"/>
      <c r="E43" s="91"/>
      <c r="F43" s="91"/>
      <c r="G43" s="91"/>
      <c r="H43" s="92"/>
    </row>
    <row r="44" spans="1:8" ht="25.5" customHeight="1" x14ac:dyDescent="0.3">
      <c r="A44" s="45" t="s">
        <v>288</v>
      </c>
      <c r="B44" s="47" t="s">
        <v>279</v>
      </c>
      <c r="C44" s="4" t="s">
        <v>179</v>
      </c>
      <c r="D44" s="5" t="s">
        <v>208</v>
      </c>
      <c r="E44" s="4" t="s">
        <v>24</v>
      </c>
      <c r="F44" s="69">
        <v>764.02</v>
      </c>
      <c r="G44" s="3"/>
      <c r="H44" s="2"/>
    </row>
    <row r="45" spans="1:8" ht="25.5" customHeight="1" x14ac:dyDescent="0.3">
      <c r="A45" s="45" t="s">
        <v>207</v>
      </c>
      <c r="B45" s="47" t="s">
        <v>279</v>
      </c>
      <c r="C45" s="4" t="s">
        <v>159</v>
      </c>
      <c r="D45" s="48" t="s">
        <v>274</v>
      </c>
      <c r="E45" s="4" t="s">
        <v>27</v>
      </c>
      <c r="F45" s="69">
        <v>297.98</v>
      </c>
      <c r="G45" s="3"/>
      <c r="H45" s="2"/>
    </row>
    <row r="46" spans="1:8" ht="25.5" customHeight="1" x14ac:dyDescent="0.3">
      <c r="A46" s="45" t="s">
        <v>209</v>
      </c>
      <c r="B46" s="47" t="s">
        <v>279</v>
      </c>
      <c r="C46" s="4" t="s">
        <v>183</v>
      </c>
      <c r="D46" s="5" t="s">
        <v>184</v>
      </c>
      <c r="E46" s="4" t="s">
        <v>24</v>
      </c>
      <c r="F46" s="69">
        <v>764.02</v>
      </c>
      <c r="G46" s="3"/>
      <c r="H46" s="2"/>
    </row>
    <row r="47" spans="1:8" ht="25.5" customHeight="1" x14ac:dyDescent="0.3">
      <c r="A47" s="45" t="s">
        <v>210</v>
      </c>
      <c r="B47" s="47" t="s">
        <v>281</v>
      </c>
      <c r="C47" s="4" t="s">
        <v>186</v>
      </c>
      <c r="D47" s="5" t="s">
        <v>187</v>
      </c>
      <c r="E47" s="4" t="s">
        <v>24</v>
      </c>
      <c r="F47" s="69">
        <v>764.02</v>
      </c>
      <c r="G47" s="3"/>
      <c r="H47" s="2"/>
    </row>
    <row r="48" spans="1:8" ht="25.5" customHeight="1" x14ac:dyDescent="0.3">
      <c r="A48" s="45" t="s">
        <v>211</v>
      </c>
      <c r="B48" s="47" t="s">
        <v>282</v>
      </c>
      <c r="C48" s="4" t="s">
        <v>213</v>
      </c>
      <c r="D48" s="5" t="s">
        <v>214</v>
      </c>
      <c r="E48" s="4" t="s">
        <v>24</v>
      </c>
      <c r="F48" s="69">
        <v>595.75</v>
      </c>
      <c r="G48" s="3"/>
      <c r="H48" s="2"/>
    </row>
    <row r="49" spans="1:10" ht="25.5" customHeight="1" x14ac:dyDescent="0.3">
      <c r="A49" s="45" t="s">
        <v>212</v>
      </c>
      <c r="B49" s="47" t="s">
        <v>283</v>
      </c>
      <c r="C49" s="4" t="s">
        <v>192</v>
      </c>
      <c r="D49" s="5" t="s">
        <v>31</v>
      </c>
      <c r="E49" s="4" t="s">
        <v>24</v>
      </c>
      <c r="F49" s="69">
        <v>595.75</v>
      </c>
      <c r="G49" s="3"/>
      <c r="H49" s="2"/>
    </row>
    <row r="50" spans="1:10" ht="40.5" customHeight="1" x14ac:dyDescent="0.3">
      <c r="A50" s="45" t="s">
        <v>215</v>
      </c>
      <c r="B50" s="47" t="s">
        <v>283</v>
      </c>
      <c r="C50" s="4" t="s">
        <v>194</v>
      </c>
      <c r="D50" s="5" t="s">
        <v>32</v>
      </c>
      <c r="E50" s="4" t="s">
        <v>24</v>
      </c>
      <c r="F50" s="69">
        <v>595.75</v>
      </c>
      <c r="G50" s="3"/>
      <c r="H50" s="2"/>
    </row>
    <row r="51" spans="1:10" ht="43.5" customHeight="1" x14ac:dyDescent="0.3">
      <c r="A51" s="45" t="s">
        <v>216</v>
      </c>
      <c r="B51" s="47" t="s">
        <v>315</v>
      </c>
      <c r="C51" s="4" t="s">
        <v>264</v>
      </c>
      <c r="D51" s="5" t="s">
        <v>265</v>
      </c>
      <c r="E51" s="4" t="s">
        <v>24</v>
      </c>
      <c r="F51" s="69">
        <v>524.5</v>
      </c>
      <c r="G51" s="3"/>
      <c r="H51" s="2"/>
    </row>
    <row r="52" spans="1:10" ht="25.5" customHeight="1" x14ac:dyDescent="0.3">
      <c r="A52" s="45" t="s">
        <v>217</v>
      </c>
      <c r="B52" s="47" t="s">
        <v>283</v>
      </c>
      <c r="C52" s="4" t="s">
        <v>266</v>
      </c>
      <c r="D52" s="5" t="s">
        <v>267</v>
      </c>
      <c r="E52" s="4" t="s">
        <v>24</v>
      </c>
      <c r="F52" s="69">
        <v>524.5</v>
      </c>
      <c r="G52" s="3"/>
      <c r="H52" s="2"/>
    </row>
    <row r="53" spans="1:10" ht="44.25" customHeight="1" x14ac:dyDescent="0.3">
      <c r="A53" s="45" t="s">
        <v>218</v>
      </c>
      <c r="B53" s="47" t="s">
        <v>283</v>
      </c>
      <c r="C53" s="4" t="s">
        <v>194</v>
      </c>
      <c r="D53" s="5" t="s">
        <v>32</v>
      </c>
      <c r="E53" s="4" t="s">
        <v>24</v>
      </c>
      <c r="F53" s="69">
        <v>524.5</v>
      </c>
      <c r="G53" s="3"/>
      <c r="H53" s="2"/>
    </row>
    <row r="54" spans="1:10" ht="43.5" customHeight="1" x14ac:dyDescent="0.3">
      <c r="A54" s="45" t="s">
        <v>219</v>
      </c>
      <c r="B54" s="47" t="s">
        <v>284</v>
      </c>
      <c r="C54" s="4" t="s">
        <v>196</v>
      </c>
      <c r="D54" s="5" t="s">
        <v>197</v>
      </c>
      <c r="E54" s="4" t="s">
        <v>24</v>
      </c>
      <c r="F54" s="68">
        <v>505.3</v>
      </c>
      <c r="G54" s="3"/>
      <c r="H54" s="2"/>
    </row>
    <row r="55" spans="1:10" ht="25.5" customHeight="1" x14ac:dyDescent="0.3">
      <c r="A55" s="45" t="s">
        <v>290</v>
      </c>
      <c r="B55" s="47" t="s">
        <v>287</v>
      </c>
      <c r="C55" s="4" t="s">
        <v>199</v>
      </c>
      <c r="D55" s="5" t="s">
        <v>203</v>
      </c>
      <c r="E55" s="4" t="s">
        <v>33</v>
      </c>
      <c r="F55" s="68">
        <v>23.6</v>
      </c>
      <c r="G55" s="3"/>
      <c r="H55" s="2"/>
    </row>
    <row r="56" spans="1:10" ht="25.5" customHeight="1" x14ac:dyDescent="0.3">
      <c r="A56" s="45" t="s">
        <v>316</v>
      </c>
      <c r="B56" s="47" t="s">
        <v>279</v>
      </c>
      <c r="C56" s="4" t="s">
        <v>183</v>
      </c>
      <c r="D56" s="5" t="s">
        <v>220</v>
      </c>
      <c r="E56" s="4" t="s">
        <v>24</v>
      </c>
      <c r="F56" s="68">
        <v>77.099999999999994</v>
      </c>
      <c r="G56" s="3"/>
      <c r="H56" s="2"/>
    </row>
    <row r="57" spans="1:10" ht="25.5" customHeight="1" x14ac:dyDescent="0.3">
      <c r="A57" s="93" t="s">
        <v>221</v>
      </c>
      <c r="B57" s="94"/>
      <c r="C57" s="94"/>
      <c r="D57" s="94"/>
      <c r="E57" s="94"/>
      <c r="F57" s="94"/>
      <c r="G57" s="94"/>
      <c r="H57" s="95"/>
    </row>
    <row r="58" spans="1:10" ht="25.5" customHeight="1" x14ac:dyDescent="0.3">
      <c r="A58" s="46">
        <v>1.4</v>
      </c>
      <c r="B58" s="90" t="s">
        <v>34</v>
      </c>
      <c r="C58" s="91"/>
      <c r="D58" s="91"/>
      <c r="E58" s="91"/>
      <c r="F58" s="91"/>
      <c r="G58" s="91"/>
      <c r="H58" s="92"/>
    </row>
    <row r="59" spans="1:10" ht="25.5" customHeight="1" x14ac:dyDescent="0.3">
      <c r="A59" s="45" t="s">
        <v>292</v>
      </c>
      <c r="B59" s="47" t="s">
        <v>291</v>
      </c>
      <c r="C59" s="4" t="s">
        <v>222</v>
      </c>
      <c r="D59" s="5" t="s">
        <v>223</v>
      </c>
      <c r="E59" s="4" t="s">
        <v>24</v>
      </c>
      <c r="F59" s="42">
        <v>400</v>
      </c>
      <c r="G59" s="3"/>
      <c r="H59" s="2"/>
    </row>
    <row r="60" spans="1:10" ht="25.5" customHeight="1" x14ac:dyDescent="0.3">
      <c r="A60" s="45" t="s">
        <v>294</v>
      </c>
      <c r="B60" s="47" t="s">
        <v>293</v>
      </c>
      <c r="C60" s="4" t="s">
        <v>224</v>
      </c>
      <c r="D60" s="5" t="s">
        <v>225</v>
      </c>
      <c r="E60" s="4" t="s">
        <v>268</v>
      </c>
      <c r="F60" s="68">
        <v>825.2</v>
      </c>
      <c r="G60" s="3"/>
      <c r="H60" s="2"/>
      <c r="J60" s="58"/>
    </row>
    <row r="61" spans="1:10" ht="42" customHeight="1" x14ac:dyDescent="0.3">
      <c r="A61" s="45" t="s">
        <v>296</v>
      </c>
      <c r="B61" s="47" t="s">
        <v>295</v>
      </c>
      <c r="C61" s="4" t="s">
        <v>226</v>
      </c>
      <c r="D61" s="5" t="s">
        <v>227</v>
      </c>
      <c r="E61" s="4" t="s">
        <v>268</v>
      </c>
      <c r="F61" s="68">
        <v>77.5</v>
      </c>
      <c r="G61" s="3"/>
      <c r="H61" s="2"/>
    </row>
    <row r="62" spans="1:10" ht="42" customHeight="1" x14ac:dyDescent="0.3">
      <c r="A62" s="46" t="s">
        <v>325</v>
      </c>
      <c r="B62" s="70" t="s">
        <v>286</v>
      </c>
      <c r="C62" s="71" t="s">
        <v>199</v>
      </c>
      <c r="D62" s="72" t="s">
        <v>326</v>
      </c>
      <c r="E62" s="71" t="s">
        <v>268</v>
      </c>
      <c r="F62" s="69">
        <f>155+32</f>
        <v>187</v>
      </c>
      <c r="G62" s="3"/>
      <c r="H62" s="2"/>
    </row>
    <row r="63" spans="1:10" ht="37.5" customHeight="1" x14ac:dyDescent="0.3">
      <c r="A63" s="45" t="s">
        <v>299</v>
      </c>
      <c r="B63" s="47" t="s">
        <v>297</v>
      </c>
      <c r="C63" s="4" t="s">
        <v>229</v>
      </c>
      <c r="D63" s="5" t="s">
        <v>298</v>
      </c>
      <c r="E63" s="4" t="s">
        <v>15</v>
      </c>
      <c r="F63" s="42">
        <v>5</v>
      </c>
      <c r="G63" s="3"/>
      <c r="H63" s="2"/>
    </row>
    <row r="64" spans="1:10" ht="25.5" customHeight="1" x14ac:dyDescent="0.3">
      <c r="A64" s="45" t="s">
        <v>300</v>
      </c>
      <c r="B64" s="47" t="s">
        <v>297</v>
      </c>
      <c r="C64" s="4" t="s">
        <v>35</v>
      </c>
      <c r="D64" s="5" t="s">
        <v>36</v>
      </c>
      <c r="E64" s="4" t="s">
        <v>268</v>
      </c>
      <c r="F64" s="42">
        <v>40</v>
      </c>
      <c r="G64" s="3"/>
      <c r="H64" s="2"/>
    </row>
    <row r="65" spans="1:8" ht="51" customHeight="1" x14ac:dyDescent="0.3">
      <c r="A65" s="45" t="s">
        <v>317</v>
      </c>
      <c r="B65" s="47" t="s">
        <v>301</v>
      </c>
      <c r="C65" s="4" t="s">
        <v>232</v>
      </c>
      <c r="D65" s="5" t="s">
        <v>233</v>
      </c>
      <c r="E65" s="4" t="s">
        <v>24</v>
      </c>
      <c r="F65" s="42">
        <v>5</v>
      </c>
      <c r="G65" s="3"/>
      <c r="H65" s="2"/>
    </row>
    <row r="66" spans="1:8" ht="25.5" customHeight="1" x14ac:dyDescent="0.3">
      <c r="A66" s="93" t="s">
        <v>37</v>
      </c>
      <c r="B66" s="94"/>
      <c r="C66" s="94"/>
      <c r="D66" s="94"/>
      <c r="E66" s="94"/>
      <c r="F66" s="94"/>
      <c r="G66" s="94"/>
      <c r="H66" s="95"/>
    </row>
    <row r="67" spans="1:8" ht="25.5" customHeight="1" x14ac:dyDescent="0.3">
      <c r="A67" s="46">
        <v>1.5</v>
      </c>
      <c r="B67" s="90" t="s">
        <v>234</v>
      </c>
      <c r="C67" s="91"/>
      <c r="D67" s="91"/>
      <c r="E67" s="91"/>
      <c r="F67" s="91"/>
      <c r="G67" s="91"/>
      <c r="H67" s="92"/>
    </row>
    <row r="68" spans="1:8" ht="25.5" customHeight="1" x14ac:dyDescent="0.3">
      <c r="A68" s="45" t="s">
        <v>228</v>
      </c>
      <c r="B68" s="47" t="s">
        <v>277</v>
      </c>
      <c r="C68" s="4" t="s">
        <v>235</v>
      </c>
      <c r="D68" s="5" t="s">
        <v>236</v>
      </c>
      <c r="E68" s="4" t="s">
        <v>15</v>
      </c>
      <c r="F68" s="42">
        <v>6</v>
      </c>
      <c r="G68" s="3"/>
      <c r="H68" s="2"/>
    </row>
    <row r="69" spans="1:8" ht="25.5" customHeight="1" x14ac:dyDescent="0.3">
      <c r="A69" s="45" t="s">
        <v>230</v>
      </c>
      <c r="B69" s="47" t="s">
        <v>302</v>
      </c>
      <c r="C69" s="4" t="s">
        <v>237</v>
      </c>
      <c r="D69" s="5" t="s">
        <v>238</v>
      </c>
      <c r="E69" s="4" t="s">
        <v>15</v>
      </c>
      <c r="F69" s="42">
        <v>7</v>
      </c>
      <c r="G69" s="3"/>
      <c r="H69" s="2"/>
    </row>
    <row r="70" spans="1:8" ht="25.5" customHeight="1" x14ac:dyDescent="0.3">
      <c r="A70" s="45" t="s">
        <v>231</v>
      </c>
      <c r="B70" s="47" t="s">
        <v>302</v>
      </c>
      <c r="C70" s="4" t="s">
        <v>239</v>
      </c>
      <c r="D70" s="5" t="s">
        <v>240</v>
      </c>
      <c r="E70" s="4" t="s">
        <v>15</v>
      </c>
      <c r="F70" s="42">
        <v>27</v>
      </c>
      <c r="G70" s="3"/>
      <c r="H70" s="2"/>
    </row>
    <row r="71" spans="1:8" ht="25.5" customHeight="1" x14ac:dyDescent="0.3">
      <c r="A71" s="45" t="s">
        <v>303</v>
      </c>
      <c r="B71" s="47" t="s">
        <v>302</v>
      </c>
      <c r="C71" s="4" t="s">
        <v>241</v>
      </c>
      <c r="D71" s="5" t="s">
        <v>242</v>
      </c>
      <c r="E71" s="4" t="s">
        <v>15</v>
      </c>
      <c r="F71" s="42">
        <v>34</v>
      </c>
      <c r="G71" s="3"/>
      <c r="H71" s="2"/>
    </row>
    <row r="72" spans="1:8" ht="25.5" customHeight="1" x14ac:dyDescent="0.3">
      <c r="A72" s="45" t="s">
        <v>306</v>
      </c>
      <c r="B72" s="47" t="s">
        <v>304</v>
      </c>
      <c r="C72" s="4" t="s">
        <v>243</v>
      </c>
      <c r="D72" s="48" t="s">
        <v>305</v>
      </c>
      <c r="E72" s="4" t="s">
        <v>24</v>
      </c>
      <c r="F72" s="42">
        <v>27.3</v>
      </c>
      <c r="G72" s="3"/>
      <c r="H72" s="2"/>
    </row>
    <row r="73" spans="1:8" ht="25.5" customHeight="1" x14ac:dyDescent="0.3">
      <c r="A73" s="45" t="s">
        <v>309</v>
      </c>
      <c r="B73" s="47" t="s">
        <v>307</v>
      </c>
      <c r="C73" s="4" t="s">
        <v>245</v>
      </c>
      <c r="D73" s="48" t="s">
        <v>308</v>
      </c>
      <c r="E73" s="4" t="s">
        <v>268</v>
      </c>
      <c r="F73" s="42">
        <v>44</v>
      </c>
      <c r="G73" s="3"/>
      <c r="H73" s="2"/>
    </row>
    <row r="74" spans="1:8" ht="25.5" customHeight="1" x14ac:dyDescent="0.3">
      <c r="A74" s="45" t="s">
        <v>318</v>
      </c>
      <c r="B74" s="47" t="s">
        <v>307</v>
      </c>
      <c r="C74" s="4" t="s">
        <v>245</v>
      </c>
      <c r="D74" s="48" t="s">
        <v>319</v>
      </c>
      <c r="E74" s="4" t="s">
        <v>268</v>
      </c>
      <c r="F74" s="42">
        <v>50</v>
      </c>
      <c r="G74" s="3"/>
      <c r="H74" s="2"/>
    </row>
    <row r="75" spans="1:8" ht="25.5" customHeight="1" x14ac:dyDescent="0.3">
      <c r="A75" s="45" t="s">
        <v>320</v>
      </c>
      <c r="B75" s="47" t="s">
        <v>289</v>
      </c>
      <c r="C75" s="4"/>
      <c r="D75" s="5" t="s">
        <v>247</v>
      </c>
      <c r="E75" s="4" t="s">
        <v>248</v>
      </c>
      <c r="F75" s="42">
        <v>1</v>
      </c>
      <c r="G75" s="3"/>
      <c r="H75" s="2"/>
    </row>
    <row r="76" spans="1:8" ht="25.5" customHeight="1" x14ac:dyDescent="0.3">
      <c r="A76" s="93" t="s">
        <v>249</v>
      </c>
      <c r="B76" s="94"/>
      <c r="C76" s="94"/>
      <c r="D76" s="94"/>
      <c r="E76" s="94"/>
      <c r="F76" s="94"/>
      <c r="G76" s="94"/>
      <c r="H76" s="95"/>
    </row>
    <row r="77" spans="1:8" ht="25.5" customHeight="1" x14ac:dyDescent="0.3">
      <c r="A77" s="46">
        <v>1.6</v>
      </c>
      <c r="B77" s="90" t="s">
        <v>250</v>
      </c>
      <c r="C77" s="91"/>
      <c r="D77" s="91"/>
      <c r="E77" s="91"/>
      <c r="F77" s="91"/>
      <c r="G77" s="91"/>
      <c r="H77" s="92"/>
    </row>
    <row r="78" spans="1:8" ht="25.5" customHeight="1" x14ac:dyDescent="0.3">
      <c r="A78" s="45" t="s">
        <v>244</v>
      </c>
      <c r="B78" s="47" t="s">
        <v>269</v>
      </c>
      <c r="C78" s="4" t="s">
        <v>251</v>
      </c>
      <c r="D78" s="5" t="s">
        <v>252</v>
      </c>
      <c r="E78" s="4" t="s">
        <v>11</v>
      </c>
      <c r="F78" s="42">
        <v>1.84</v>
      </c>
      <c r="G78" s="3"/>
      <c r="H78" s="2"/>
    </row>
    <row r="79" spans="1:8" ht="25.5" customHeight="1" x14ac:dyDescent="0.3">
      <c r="A79" s="45" t="s">
        <v>246</v>
      </c>
      <c r="B79" s="47" t="s">
        <v>289</v>
      </c>
      <c r="C79" s="4" t="s">
        <v>253</v>
      </c>
      <c r="D79" s="5" t="s">
        <v>254</v>
      </c>
      <c r="E79" s="4" t="s">
        <v>15</v>
      </c>
      <c r="F79" s="42">
        <v>5</v>
      </c>
      <c r="G79" s="3"/>
      <c r="H79" s="2"/>
    </row>
    <row r="80" spans="1:8" ht="45.75" customHeight="1" x14ac:dyDescent="0.3">
      <c r="A80" s="45">
        <v>64</v>
      </c>
      <c r="B80" s="47" t="s">
        <v>289</v>
      </c>
      <c r="C80" s="47" t="s">
        <v>289</v>
      </c>
      <c r="D80" s="74" t="s">
        <v>327</v>
      </c>
      <c r="E80" s="4" t="s">
        <v>38</v>
      </c>
      <c r="F80" s="42">
        <v>1</v>
      </c>
      <c r="G80" s="3"/>
      <c r="H80" s="2"/>
    </row>
    <row r="81" spans="1:8" ht="42.75" customHeight="1" x14ac:dyDescent="0.3">
      <c r="A81" s="45" t="s">
        <v>311</v>
      </c>
      <c r="B81" s="47" t="s">
        <v>289</v>
      </c>
      <c r="C81" s="4" t="s">
        <v>255</v>
      </c>
      <c r="D81" s="5" t="s">
        <v>256</v>
      </c>
      <c r="E81" s="4" t="s">
        <v>268</v>
      </c>
      <c r="F81" s="42">
        <v>40</v>
      </c>
      <c r="G81" s="3"/>
      <c r="H81" s="2"/>
    </row>
    <row r="82" spans="1:8" ht="25.5" customHeight="1" x14ac:dyDescent="0.3">
      <c r="A82" s="45" t="s">
        <v>321</v>
      </c>
      <c r="B82" s="47" t="s">
        <v>310</v>
      </c>
      <c r="C82" s="4" t="s">
        <v>258</v>
      </c>
      <c r="D82" s="5" t="s">
        <v>259</v>
      </c>
      <c r="E82" s="4" t="s">
        <v>15</v>
      </c>
      <c r="F82" s="42">
        <v>146</v>
      </c>
      <c r="G82" s="3"/>
      <c r="H82" s="49"/>
    </row>
    <row r="83" spans="1:8" ht="25.5" customHeight="1" x14ac:dyDescent="0.3">
      <c r="A83" s="45" t="s">
        <v>322</v>
      </c>
      <c r="B83" s="47" t="s">
        <v>310</v>
      </c>
      <c r="C83" s="4" t="s">
        <v>260</v>
      </c>
      <c r="D83" s="5" t="s">
        <v>261</v>
      </c>
      <c r="E83" s="4" t="s">
        <v>24</v>
      </c>
      <c r="F83" s="42">
        <v>1840</v>
      </c>
      <c r="G83" s="50"/>
      <c r="H83" s="51"/>
    </row>
    <row r="84" spans="1:8" ht="25.5" customHeight="1" x14ac:dyDescent="0.3">
      <c r="A84" s="96" t="s">
        <v>262</v>
      </c>
      <c r="B84" s="97"/>
      <c r="C84" s="97"/>
      <c r="D84" s="97"/>
      <c r="E84" s="97"/>
      <c r="F84" s="97"/>
      <c r="G84" s="97"/>
      <c r="H84" s="98"/>
    </row>
    <row r="85" spans="1:8" ht="25.5" customHeight="1" x14ac:dyDescent="0.3">
      <c r="A85" s="46">
        <v>1.7</v>
      </c>
      <c r="B85" s="99" t="s">
        <v>95</v>
      </c>
      <c r="C85" s="100"/>
      <c r="D85" s="100"/>
      <c r="E85" s="100"/>
      <c r="F85" s="100"/>
      <c r="G85" s="100"/>
      <c r="H85" s="101"/>
    </row>
    <row r="86" spans="1:8" ht="25.5" customHeight="1" x14ac:dyDescent="0.3">
      <c r="A86" s="52" t="s">
        <v>257</v>
      </c>
      <c r="B86" s="53" t="s">
        <v>289</v>
      </c>
      <c r="C86" s="54"/>
      <c r="D86" s="55" t="s">
        <v>328</v>
      </c>
      <c r="E86" s="56" t="s">
        <v>38</v>
      </c>
      <c r="F86" s="66">
        <v>1</v>
      </c>
      <c r="G86" s="57"/>
      <c r="H86" s="41"/>
    </row>
    <row r="87" spans="1:8" ht="25.5" customHeight="1" x14ac:dyDescent="0.3">
      <c r="A87" s="105" t="s">
        <v>263</v>
      </c>
      <c r="B87" s="106"/>
      <c r="C87" s="106"/>
      <c r="D87" s="106"/>
      <c r="E87" s="106"/>
      <c r="F87" s="106"/>
      <c r="G87" s="106"/>
      <c r="H87" s="107"/>
    </row>
    <row r="88" spans="1:8" ht="15" customHeight="1" x14ac:dyDescent="0.3">
      <c r="A88" s="108" t="s">
        <v>312</v>
      </c>
      <c r="B88" s="108"/>
      <c r="C88" s="108"/>
      <c r="D88" s="108"/>
      <c r="E88" s="108"/>
      <c r="F88" s="108"/>
      <c r="G88" s="108"/>
      <c r="H88" s="108"/>
    </row>
    <row r="89" spans="1:8" ht="15" customHeight="1" x14ac:dyDescent="0.3">
      <c r="A89" s="102" t="s">
        <v>115</v>
      </c>
      <c r="B89" s="103"/>
      <c r="C89" s="103"/>
      <c r="D89" s="103"/>
      <c r="E89" s="103"/>
      <c r="F89" s="103"/>
      <c r="G89" s="104"/>
      <c r="H89" s="41"/>
    </row>
    <row r="92" spans="1:8" ht="45" customHeight="1" x14ac:dyDescent="0.3">
      <c r="B92" s="79" t="s">
        <v>333</v>
      </c>
      <c r="C92" s="79"/>
      <c r="D92" s="79"/>
      <c r="E92" s="79"/>
    </row>
  </sheetData>
  <mergeCells count="21">
    <mergeCell ref="B92:E92"/>
    <mergeCell ref="A29:H29"/>
    <mergeCell ref="B30:H30"/>
    <mergeCell ref="A42:H42"/>
    <mergeCell ref="B43:H43"/>
    <mergeCell ref="A57:H57"/>
    <mergeCell ref="B58:H58"/>
    <mergeCell ref="A66:H66"/>
    <mergeCell ref="B67:H67"/>
    <mergeCell ref="B77:H77"/>
    <mergeCell ref="A84:H84"/>
    <mergeCell ref="B85:H85"/>
    <mergeCell ref="A89:G89"/>
    <mergeCell ref="A87:H87"/>
    <mergeCell ref="A88:H88"/>
    <mergeCell ref="A76:H76"/>
    <mergeCell ref="A1:H1"/>
    <mergeCell ref="A3:H3"/>
    <mergeCell ref="B2:C2"/>
    <mergeCell ref="A4:H4"/>
    <mergeCell ref="B5:H5"/>
  </mergeCells>
  <pageMargins left="0.5" right="0.5" top="0.38999998569488498" bottom="0.38999998569488498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EF27-8596-4991-947A-F57FC461616F}">
  <dimension ref="A1:O32"/>
  <sheetViews>
    <sheetView zoomScale="115" zoomScaleNormal="115" workbookViewId="0">
      <selection activeCell="C32" sqref="C32:F32"/>
    </sheetView>
  </sheetViews>
  <sheetFormatPr defaultRowHeight="14.4" x14ac:dyDescent="0.3"/>
  <cols>
    <col min="2" max="2" width="12.33203125" customWidth="1"/>
    <col min="3" max="3" width="89.109375" customWidth="1"/>
    <col min="4" max="4" width="10.88671875" customWidth="1"/>
    <col min="5" max="5" width="12.33203125" customWidth="1"/>
    <col min="6" max="6" width="13.6640625" customWidth="1"/>
    <col min="7" max="7" width="16.109375" customWidth="1"/>
  </cols>
  <sheetData>
    <row r="1" spans="1:15" ht="34.5" customHeight="1" x14ac:dyDescent="0.3">
      <c r="A1" s="109" t="s">
        <v>334</v>
      </c>
      <c r="B1" s="110"/>
      <c r="C1" s="110"/>
      <c r="D1" s="110"/>
      <c r="E1" s="110"/>
      <c r="F1" s="110"/>
      <c r="G1" s="111"/>
      <c r="H1" s="13" t="s">
        <v>40</v>
      </c>
      <c r="I1" s="13" t="s">
        <v>40</v>
      </c>
      <c r="J1" s="13" t="s">
        <v>40</v>
      </c>
      <c r="K1" s="13" t="s">
        <v>40</v>
      </c>
      <c r="L1" s="13" t="s">
        <v>40</v>
      </c>
      <c r="M1" s="13" t="s">
        <v>40</v>
      </c>
      <c r="N1" s="13" t="s">
        <v>40</v>
      </c>
      <c r="O1" s="13" t="s">
        <v>40</v>
      </c>
    </row>
    <row r="2" spans="1:15" ht="28.8" x14ac:dyDescent="0.3">
      <c r="A2" s="6" t="s">
        <v>41</v>
      </c>
      <c r="B2" s="6" t="s">
        <v>66</v>
      </c>
      <c r="C2" s="6" t="s">
        <v>67</v>
      </c>
      <c r="D2" s="6" t="s">
        <v>91</v>
      </c>
      <c r="E2" s="6" t="s">
        <v>5</v>
      </c>
      <c r="F2" s="6" t="s">
        <v>94</v>
      </c>
      <c r="G2" s="6" t="s">
        <v>7</v>
      </c>
    </row>
    <row r="3" spans="1:15" x14ac:dyDescent="0.3">
      <c r="A3" s="6" t="s">
        <v>8</v>
      </c>
      <c r="B3" s="6" t="s">
        <v>12</v>
      </c>
      <c r="C3" s="6" t="s">
        <v>23</v>
      </c>
      <c r="D3" s="6" t="s">
        <v>26</v>
      </c>
      <c r="E3" s="6" t="s">
        <v>28</v>
      </c>
      <c r="F3" s="6" t="s">
        <v>29</v>
      </c>
      <c r="G3" s="6" t="s">
        <v>30</v>
      </c>
    </row>
    <row r="4" spans="1:15" ht="43.2" x14ac:dyDescent="0.3">
      <c r="A4" s="7" t="s">
        <v>40</v>
      </c>
      <c r="B4" s="7" t="s">
        <v>40</v>
      </c>
      <c r="C4" s="7" t="s">
        <v>39</v>
      </c>
      <c r="D4" s="9" t="s">
        <v>40</v>
      </c>
      <c r="E4" s="9" t="s">
        <v>40</v>
      </c>
      <c r="F4" s="9" t="s">
        <v>40</v>
      </c>
      <c r="G4" s="9" t="s">
        <v>40</v>
      </c>
    </row>
    <row r="5" spans="1:15" x14ac:dyDescent="0.3">
      <c r="A5" s="8" t="s">
        <v>8</v>
      </c>
      <c r="B5" s="8" t="s">
        <v>40</v>
      </c>
      <c r="C5" s="8" t="s">
        <v>68</v>
      </c>
      <c r="D5" s="10" t="s">
        <v>40</v>
      </c>
      <c r="E5" s="10" t="s">
        <v>40</v>
      </c>
      <c r="F5" s="10" t="s">
        <v>40</v>
      </c>
      <c r="G5" s="10" t="s">
        <v>40</v>
      </c>
    </row>
    <row r="6" spans="1:15" ht="57.6" x14ac:dyDescent="0.3">
      <c r="A6" s="8" t="s">
        <v>42</v>
      </c>
      <c r="B6" s="8" t="s">
        <v>65</v>
      </c>
      <c r="C6" s="8" t="s">
        <v>69</v>
      </c>
      <c r="D6" s="8" t="s">
        <v>92</v>
      </c>
      <c r="E6" s="11">
        <v>10</v>
      </c>
      <c r="F6" s="12"/>
      <c r="G6" s="12"/>
    </row>
    <row r="7" spans="1:15" ht="57.6" x14ac:dyDescent="0.3">
      <c r="A7" s="8" t="s">
        <v>43</v>
      </c>
      <c r="B7" s="8" t="s">
        <v>65</v>
      </c>
      <c r="C7" s="8" t="s">
        <v>70</v>
      </c>
      <c r="D7" s="8" t="s">
        <v>92</v>
      </c>
      <c r="E7" s="11">
        <v>6</v>
      </c>
      <c r="F7" s="12"/>
      <c r="G7" s="12"/>
    </row>
    <row r="8" spans="1:15" ht="57.6" x14ac:dyDescent="0.3">
      <c r="A8" s="8" t="s">
        <v>44</v>
      </c>
      <c r="B8" s="8" t="s">
        <v>65</v>
      </c>
      <c r="C8" s="8" t="s">
        <v>71</v>
      </c>
      <c r="D8" s="8" t="s">
        <v>33</v>
      </c>
      <c r="E8" s="11">
        <v>1498.8</v>
      </c>
      <c r="F8" s="12"/>
      <c r="G8" s="12"/>
    </row>
    <row r="9" spans="1:15" ht="57.6" x14ac:dyDescent="0.3">
      <c r="A9" s="8" t="s">
        <v>45</v>
      </c>
      <c r="B9" s="8" t="s">
        <v>65</v>
      </c>
      <c r="C9" s="8" t="s">
        <v>72</v>
      </c>
      <c r="D9" s="8" t="s">
        <v>11</v>
      </c>
      <c r="E9" s="11">
        <v>1.4987999999999999</v>
      </c>
      <c r="F9" s="12"/>
      <c r="G9" s="12"/>
    </row>
    <row r="10" spans="1:15" ht="57.6" x14ac:dyDescent="0.3">
      <c r="A10" s="8" t="s">
        <v>46</v>
      </c>
      <c r="B10" s="8" t="s">
        <v>65</v>
      </c>
      <c r="C10" s="8" t="s">
        <v>73</v>
      </c>
      <c r="D10" s="8" t="s">
        <v>11</v>
      </c>
      <c r="E10" s="11">
        <v>1.4987999999999999</v>
      </c>
      <c r="F10" s="12"/>
      <c r="G10" s="12"/>
    </row>
    <row r="11" spans="1:15" ht="57.6" x14ac:dyDescent="0.3">
      <c r="A11" s="8" t="s">
        <v>47</v>
      </c>
      <c r="B11" s="8" t="s">
        <v>65</v>
      </c>
      <c r="C11" s="8" t="s">
        <v>74</v>
      </c>
      <c r="D11" s="8" t="s">
        <v>33</v>
      </c>
      <c r="E11" s="11">
        <v>1498.8</v>
      </c>
      <c r="F11" s="12"/>
      <c r="G11" s="12"/>
    </row>
    <row r="12" spans="1:15" ht="57.6" x14ac:dyDescent="0.3">
      <c r="A12" s="8" t="s">
        <v>48</v>
      </c>
      <c r="B12" s="8" t="s">
        <v>65</v>
      </c>
      <c r="C12" s="8" t="s">
        <v>75</v>
      </c>
      <c r="D12" s="8" t="s">
        <v>33</v>
      </c>
      <c r="E12" s="11">
        <v>47.6</v>
      </c>
      <c r="F12" s="12"/>
      <c r="G12" s="12"/>
    </row>
    <row r="13" spans="1:15" ht="57.6" x14ac:dyDescent="0.3">
      <c r="A13" s="8" t="s">
        <v>49</v>
      </c>
      <c r="B13" s="8" t="s">
        <v>65</v>
      </c>
      <c r="C13" s="8" t="s">
        <v>76</v>
      </c>
      <c r="D13" s="8" t="s">
        <v>33</v>
      </c>
      <c r="E13" s="11">
        <v>173.6</v>
      </c>
      <c r="F13" s="12"/>
      <c r="G13" s="12"/>
    </row>
    <row r="14" spans="1:15" ht="57.6" x14ac:dyDescent="0.3">
      <c r="A14" s="8" t="s">
        <v>50</v>
      </c>
      <c r="B14" s="8" t="s">
        <v>65</v>
      </c>
      <c r="C14" s="8" t="s">
        <v>77</v>
      </c>
      <c r="D14" s="8" t="s">
        <v>33</v>
      </c>
      <c r="E14" s="11">
        <v>221.2</v>
      </c>
      <c r="F14" s="12"/>
      <c r="G14" s="12"/>
    </row>
    <row r="15" spans="1:15" ht="57.6" x14ac:dyDescent="0.3">
      <c r="A15" s="8" t="s">
        <v>51</v>
      </c>
      <c r="B15" s="8" t="s">
        <v>65</v>
      </c>
      <c r="C15" s="8" t="s">
        <v>78</v>
      </c>
      <c r="D15" s="8" t="s">
        <v>33</v>
      </c>
      <c r="E15" s="11">
        <v>221.2</v>
      </c>
      <c r="F15" s="12"/>
      <c r="G15" s="12"/>
    </row>
    <row r="16" spans="1:15" ht="57.6" x14ac:dyDescent="0.3">
      <c r="A16" s="8" t="s">
        <v>52</v>
      </c>
      <c r="B16" s="8" t="s">
        <v>65</v>
      </c>
      <c r="C16" s="8" t="s">
        <v>79</v>
      </c>
      <c r="D16" s="8" t="s">
        <v>33</v>
      </c>
      <c r="E16" s="11">
        <v>221.2</v>
      </c>
      <c r="F16" s="12"/>
      <c r="G16" s="12"/>
    </row>
    <row r="17" spans="1:7" ht="57.6" x14ac:dyDescent="0.3">
      <c r="A17" s="8" t="s">
        <v>53</v>
      </c>
      <c r="B17" s="8" t="s">
        <v>65</v>
      </c>
      <c r="C17" s="8" t="s">
        <v>80</v>
      </c>
      <c r="D17" s="8" t="s">
        <v>92</v>
      </c>
      <c r="E17" s="11">
        <v>9</v>
      </c>
      <c r="F17" s="12"/>
      <c r="G17" s="12"/>
    </row>
    <row r="18" spans="1:7" ht="57.6" x14ac:dyDescent="0.3">
      <c r="A18" s="8" t="s">
        <v>54</v>
      </c>
      <c r="B18" s="8" t="s">
        <v>65</v>
      </c>
      <c r="C18" s="8" t="s">
        <v>81</v>
      </c>
      <c r="D18" s="8" t="s">
        <v>92</v>
      </c>
      <c r="E18" s="11">
        <v>36</v>
      </c>
      <c r="F18" s="12"/>
      <c r="G18" s="12"/>
    </row>
    <row r="19" spans="1:7" ht="57.6" x14ac:dyDescent="0.3">
      <c r="A19" s="8" t="s">
        <v>55</v>
      </c>
      <c r="B19" s="8" t="s">
        <v>65</v>
      </c>
      <c r="C19" s="8" t="s">
        <v>82</v>
      </c>
      <c r="D19" s="8" t="s">
        <v>92</v>
      </c>
      <c r="E19" s="11">
        <v>14</v>
      </c>
      <c r="F19" s="12"/>
      <c r="G19" s="12"/>
    </row>
    <row r="20" spans="1:7" ht="57.6" x14ac:dyDescent="0.3">
      <c r="A20" s="8" t="s">
        <v>56</v>
      </c>
      <c r="B20" s="8" t="s">
        <v>65</v>
      </c>
      <c r="C20" s="8" t="s">
        <v>83</v>
      </c>
      <c r="D20" s="8" t="s">
        <v>92</v>
      </c>
      <c r="E20" s="11">
        <v>2</v>
      </c>
      <c r="F20" s="12"/>
      <c r="G20" s="12"/>
    </row>
    <row r="21" spans="1:7" ht="57.6" x14ac:dyDescent="0.3">
      <c r="A21" s="8" t="s">
        <v>57</v>
      </c>
      <c r="B21" s="8" t="s">
        <v>65</v>
      </c>
      <c r="C21" s="8" t="s">
        <v>84</v>
      </c>
      <c r="D21" s="8" t="s">
        <v>92</v>
      </c>
      <c r="E21" s="11">
        <v>7</v>
      </c>
      <c r="F21" s="12"/>
      <c r="G21" s="12"/>
    </row>
    <row r="22" spans="1:7" ht="57.6" x14ac:dyDescent="0.3">
      <c r="A22" s="8" t="s">
        <v>58</v>
      </c>
      <c r="B22" s="8" t="s">
        <v>65</v>
      </c>
      <c r="C22" s="8" t="s">
        <v>85</v>
      </c>
      <c r="D22" s="8" t="s">
        <v>92</v>
      </c>
      <c r="E22" s="11">
        <v>49</v>
      </c>
      <c r="F22" s="12"/>
      <c r="G22" s="12"/>
    </row>
    <row r="23" spans="1:7" ht="57.6" x14ac:dyDescent="0.3">
      <c r="A23" s="8" t="s">
        <v>59</v>
      </c>
      <c r="B23" s="8" t="s">
        <v>65</v>
      </c>
      <c r="C23" s="8" t="s">
        <v>86</v>
      </c>
      <c r="D23" s="8" t="s">
        <v>92</v>
      </c>
      <c r="E23" s="11">
        <v>30</v>
      </c>
      <c r="F23" s="12"/>
      <c r="G23" s="12"/>
    </row>
    <row r="24" spans="1:7" ht="57.6" x14ac:dyDescent="0.3">
      <c r="A24" s="8" t="s">
        <v>60</v>
      </c>
      <c r="B24" s="8" t="s">
        <v>65</v>
      </c>
      <c r="C24" s="8" t="s">
        <v>87</v>
      </c>
      <c r="D24" s="8" t="s">
        <v>92</v>
      </c>
      <c r="E24" s="11">
        <v>8</v>
      </c>
      <c r="F24" s="12"/>
      <c r="G24" s="12"/>
    </row>
    <row r="25" spans="1:7" ht="57.6" x14ac:dyDescent="0.3">
      <c r="A25" s="8" t="s">
        <v>61</v>
      </c>
      <c r="B25" s="8" t="s">
        <v>65</v>
      </c>
      <c r="C25" s="8" t="s">
        <v>88</v>
      </c>
      <c r="D25" s="8" t="s">
        <v>93</v>
      </c>
      <c r="E25" s="11">
        <v>1</v>
      </c>
      <c r="F25" s="12"/>
      <c r="G25" s="12"/>
    </row>
    <row r="26" spans="1:7" ht="57.6" x14ac:dyDescent="0.3">
      <c r="A26" s="8" t="s">
        <v>62</v>
      </c>
      <c r="B26" s="8" t="s">
        <v>65</v>
      </c>
      <c r="C26" s="8" t="s">
        <v>89</v>
      </c>
      <c r="D26" s="8" t="s">
        <v>93</v>
      </c>
      <c r="E26" s="11">
        <v>1</v>
      </c>
      <c r="F26" s="12"/>
      <c r="G26" s="12"/>
    </row>
    <row r="27" spans="1:7" ht="57.6" x14ac:dyDescent="0.3">
      <c r="A27" s="8" t="s">
        <v>63</v>
      </c>
      <c r="B27" s="8" t="s">
        <v>65</v>
      </c>
      <c r="C27" s="8" t="s">
        <v>90</v>
      </c>
      <c r="D27" s="8" t="s">
        <v>93</v>
      </c>
      <c r="E27" s="11">
        <v>6</v>
      </c>
      <c r="F27" s="12"/>
      <c r="G27" s="12"/>
    </row>
    <row r="28" spans="1:7" x14ac:dyDescent="0.3">
      <c r="A28" s="8" t="s">
        <v>64</v>
      </c>
      <c r="B28" s="8" t="s">
        <v>40</v>
      </c>
      <c r="C28" s="8" t="s">
        <v>329</v>
      </c>
      <c r="D28" s="8" t="s">
        <v>38</v>
      </c>
      <c r="E28" s="11">
        <v>1</v>
      </c>
      <c r="F28" s="12"/>
      <c r="G28" s="12"/>
    </row>
    <row r="29" spans="1:7" x14ac:dyDescent="0.3">
      <c r="A29" s="14" t="s">
        <v>96</v>
      </c>
      <c r="B29" s="15"/>
      <c r="C29" s="15"/>
      <c r="D29" s="15"/>
      <c r="E29" s="15"/>
      <c r="F29" s="61"/>
      <c r="G29" s="17"/>
    </row>
    <row r="32" spans="1:7" ht="54" customHeight="1" x14ac:dyDescent="0.3">
      <c r="C32" s="79" t="s">
        <v>333</v>
      </c>
      <c r="D32" s="79"/>
      <c r="E32" s="79"/>
      <c r="F32" s="79"/>
    </row>
  </sheetData>
  <mergeCells count="2">
    <mergeCell ref="A1:G1"/>
    <mergeCell ref="C32:F32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DA06B-9C42-42FE-933E-F03F0AF1FAD0}">
  <dimension ref="A1:G15"/>
  <sheetViews>
    <sheetView tabSelected="1" workbookViewId="0">
      <selection activeCell="C15" sqref="C15:F15"/>
    </sheetView>
  </sheetViews>
  <sheetFormatPr defaultRowHeight="14.4" x14ac:dyDescent="0.3"/>
  <cols>
    <col min="3" max="3" width="53.44140625" customWidth="1"/>
  </cols>
  <sheetData>
    <row r="1" spans="1:7" ht="63" customHeight="1" thickBot="1" x14ac:dyDescent="0.35">
      <c r="A1" s="112" t="s">
        <v>335</v>
      </c>
      <c r="B1" s="113"/>
      <c r="C1" s="113"/>
      <c r="D1" s="113"/>
      <c r="E1" s="113"/>
      <c r="F1" s="113"/>
      <c r="G1" s="114"/>
    </row>
    <row r="2" spans="1:7" ht="18" x14ac:dyDescent="0.35">
      <c r="A2" s="115"/>
      <c r="B2" s="115"/>
      <c r="C2" s="115"/>
      <c r="D2" s="115"/>
      <c r="E2" s="115"/>
      <c r="F2" s="115"/>
      <c r="G2" s="115"/>
    </row>
    <row r="3" spans="1:7" ht="18" x14ac:dyDescent="0.35">
      <c r="A3" s="116" t="s">
        <v>97</v>
      </c>
      <c r="B3" s="116"/>
      <c r="C3" s="116"/>
      <c r="D3" s="116"/>
      <c r="E3" s="116"/>
      <c r="F3" s="116"/>
      <c r="G3" s="116"/>
    </row>
    <row r="4" spans="1:7" ht="28.8" x14ac:dyDescent="0.3">
      <c r="A4" s="62" t="s">
        <v>1</v>
      </c>
      <c r="B4" s="63" t="s">
        <v>2</v>
      </c>
      <c r="C4" s="64" t="s">
        <v>3</v>
      </c>
      <c r="D4" s="64" t="s">
        <v>98</v>
      </c>
      <c r="E4" s="64" t="s">
        <v>99</v>
      </c>
      <c r="F4" s="64" t="s">
        <v>100</v>
      </c>
      <c r="G4" s="65" t="s">
        <v>7</v>
      </c>
    </row>
    <row r="5" spans="1:7" ht="28.8" x14ac:dyDescent="0.3">
      <c r="A5" s="18"/>
      <c r="B5" s="19"/>
      <c r="C5" s="20" t="s">
        <v>101</v>
      </c>
      <c r="D5" s="19" t="s">
        <v>102</v>
      </c>
      <c r="E5" s="21" t="s">
        <v>102</v>
      </c>
      <c r="F5" s="19" t="s">
        <v>103</v>
      </c>
      <c r="G5" s="22" t="s">
        <v>104</v>
      </c>
    </row>
    <row r="6" spans="1:7" ht="72" x14ac:dyDescent="0.3">
      <c r="A6" s="18">
        <v>1</v>
      </c>
      <c r="B6" s="19"/>
      <c r="C6" s="21" t="s">
        <v>105</v>
      </c>
      <c r="D6" s="23" t="s">
        <v>38</v>
      </c>
      <c r="E6" s="24">
        <v>2</v>
      </c>
      <c r="F6" s="25"/>
      <c r="G6" s="26"/>
    </row>
    <row r="7" spans="1:7" ht="72" x14ac:dyDescent="0.3">
      <c r="A7" s="18">
        <v>2</v>
      </c>
      <c r="B7" s="19"/>
      <c r="C7" s="21" t="s">
        <v>106</v>
      </c>
      <c r="D7" s="23" t="s">
        <v>38</v>
      </c>
      <c r="E7" s="24">
        <v>2</v>
      </c>
      <c r="F7" s="25"/>
      <c r="G7" s="26"/>
    </row>
    <row r="8" spans="1:7" ht="72" x14ac:dyDescent="0.3">
      <c r="A8" s="18">
        <v>3</v>
      </c>
      <c r="B8" s="19"/>
      <c r="C8" s="21" t="s">
        <v>107</v>
      </c>
      <c r="D8" s="23" t="s">
        <v>38</v>
      </c>
      <c r="E8" s="24">
        <v>2</v>
      </c>
      <c r="F8" s="25"/>
      <c r="G8" s="26"/>
    </row>
    <row r="9" spans="1:7" ht="28.8" x14ac:dyDescent="0.3">
      <c r="A9" s="18">
        <v>4</v>
      </c>
      <c r="B9" s="19"/>
      <c r="C9" s="21" t="s">
        <v>108</v>
      </c>
      <c r="D9" s="23" t="s">
        <v>38</v>
      </c>
      <c r="E9" s="24">
        <v>6</v>
      </c>
      <c r="F9" s="25"/>
      <c r="G9" s="26"/>
    </row>
    <row r="10" spans="1:7" x14ac:dyDescent="0.3">
      <c r="A10" s="18">
        <v>5</v>
      </c>
      <c r="B10" s="19"/>
      <c r="C10" s="27" t="s">
        <v>109</v>
      </c>
      <c r="D10" s="23" t="s">
        <v>38</v>
      </c>
      <c r="E10" s="28">
        <v>6</v>
      </c>
      <c r="F10" s="25"/>
      <c r="G10" s="26"/>
    </row>
    <row r="11" spans="1:7" x14ac:dyDescent="0.3">
      <c r="A11" s="18">
        <v>6</v>
      </c>
      <c r="B11" s="19"/>
      <c r="C11" s="27" t="s">
        <v>110</v>
      </c>
      <c r="D11" s="23" t="s">
        <v>38</v>
      </c>
      <c r="E11" s="24">
        <v>1</v>
      </c>
      <c r="F11" s="29"/>
      <c r="G11" s="30"/>
    </row>
    <row r="12" spans="1:7" x14ac:dyDescent="0.3">
      <c r="A12" s="18">
        <v>7</v>
      </c>
      <c r="B12" s="19"/>
      <c r="C12" s="27" t="s">
        <v>330</v>
      </c>
      <c r="D12" s="23" t="s">
        <v>38</v>
      </c>
      <c r="E12" s="24">
        <v>1</v>
      </c>
      <c r="F12" s="29"/>
      <c r="G12" s="30"/>
    </row>
    <row r="13" spans="1:7" x14ac:dyDescent="0.3">
      <c r="A13" s="31" t="s">
        <v>96</v>
      </c>
      <c r="B13" s="15"/>
      <c r="C13" s="15"/>
      <c r="D13" s="15"/>
      <c r="E13" s="15"/>
      <c r="F13" s="16"/>
      <c r="G13" s="32"/>
    </row>
    <row r="15" spans="1:7" ht="40.200000000000003" customHeight="1" x14ac:dyDescent="0.3">
      <c r="C15" s="79" t="s">
        <v>333</v>
      </c>
      <c r="D15" s="79"/>
      <c r="E15" s="79"/>
      <c r="F15" s="79"/>
    </row>
  </sheetData>
  <mergeCells count="4">
    <mergeCell ref="A1:G1"/>
    <mergeCell ref="A2:G2"/>
    <mergeCell ref="A3:G3"/>
    <mergeCell ref="C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ZZK</vt:lpstr>
      <vt:lpstr>1. Ścieżka + chodnik</vt:lpstr>
      <vt:lpstr>2. KT</vt:lpstr>
      <vt:lpstr>3. Oświetlenie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Lemik</dc:creator>
  <cp:lastModifiedBy>Alicja Miklasz-Gadek</cp:lastModifiedBy>
  <cp:lastPrinted>2025-03-11T11:09:37Z</cp:lastPrinted>
  <dcterms:created xsi:type="dcterms:W3CDTF">2025-02-07T11:46:39Z</dcterms:created>
  <dcterms:modified xsi:type="dcterms:W3CDTF">2025-04-09T10:21:23Z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20.2.3.0</vt:lpwstr>
  </property>
</Properties>
</file>