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ulpit\Przetarg DR 35\Załaczniki w wersji edytowalnej\"/>
    </mc:Choice>
  </mc:AlternateContent>
  <xr:revisionPtr revIDLastSave="0" documentId="13_ncr:1_{DF7A055B-6704-4688-965C-819159736A1C}" xr6:coauthVersionLast="36" xr6:coauthVersionMax="36" xr10:uidLastSave="{00000000-0000-0000-0000-000000000000}"/>
  <bookViews>
    <workbookView xWindow="120" yWindow="36" windowWidth="21072" windowHeight="4440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H129" i="1" l="1"/>
  <c r="H142" i="1" s="1"/>
  <c r="H135" i="1"/>
  <c r="H136" i="1"/>
  <c r="H137" i="1"/>
  <c r="H138" i="1"/>
  <c r="H139" i="1"/>
  <c r="H140" i="1"/>
  <c r="H141" i="1"/>
  <c r="H134" i="1"/>
  <c r="H127" i="1"/>
  <c r="H128" i="1"/>
  <c r="H130" i="1"/>
  <c r="H131" i="1"/>
  <c r="H132" i="1"/>
  <c r="H126" i="1"/>
  <c r="H122" i="1"/>
  <c r="H123" i="1"/>
  <c r="H121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06" i="1"/>
  <c r="H104" i="1"/>
  <c r="H98" i="1"/>
  <c r="H99" i="1"/>
  <c r="H100" i="1"/>
  <c r="H101" i="1"/>
  <c r="H102" i="1"/>
  <c r="H97" i="1"/>
  <c r="H94" i="1"/>
  <c r="H95" i="1"/>
  <c r="H93" i="1"/>
  <c r="H88" i="1"/>
  <c r="H76" i="1"/>
  <c r="H77" i="1"/>
  <c r="H78" i="1"/>
  <c r="H79" i="1"/>
  <c r="H80" i="1"/>
  <c r="H81" i="1"/>
  <c r="H82" i="1"/>
  <c r="H83" i="1"/>
  <c r="H84" i="1"/>
  <c r="H85" i="1"/>
  <c r="H86" i="1"/>
  <c r="H87" i="1"/>
  <c r="H89" i="1"/>
  <c r="H90" i="1"/>
  <c r="H75" i="1"/>
  <c r="H66" i="1"/>
  <c r="H67" i="1"/>
  <c r="H68" i="1"/>
  <c r="H69" i="1"/>
  <c r="H70" i="1"/>
  <c r="H71" i="1"/>
  <c r="H72" i="1"/>
  <c r="H73" i="1"/>
  <c r="H65" i="1"/>
  <c r="H60" i="1"/>
  <c r="H61" i="1"/>
  <c r="H62" i="1"/>
  <c r="H63" i="1"/>
  <c r="H55" i="1"/>
  <c r="H56" i="1"/>
  <c r="H57" i="1"/>
  <c r="H58" i="1"/>
  <c r="H54" i="1"/>
  <c r="H49" i="1"/>
  <c r="H48" i="1"/>
  <c r="H50" i="1"/>
  <c r="H51" i="1"/>
  <c r="H52" i="1"/>
  <c r="H47" i="1"/>
  <c r="H38" i="1"/>
  <c r="H39" i="1"/>
  <c r="H40" i="1"/>
  <c r="H44" i="1"/>
  <c r="H45" i="1"/>
  <c r="H43" i="1"/>
  <c r="H37" i="1"/>
  <c r="H34" i="1"/>
  <c r="H23" i="1"/>
  <c r="H24" i="1"/>
  <c r="H25" i="1"/>
  <c r="H26" i="1"/>
  <c r="H27" i="1"/>
  <c r="H28" i="1"/>
  <c r="H29" i="1"/>
  <c r="H30" i="1"/>
  <c r="H31" i="1"/>
  <c r="H32" i="1"/>
  <c r="H33" i="1"/>
  <c r="H35" i="1"/>
  <c r="H22" i="1"/>
  <c r="H15" i="1"/>
  <c r="H16" i="1"/>
  <c r="H17" i="1"/>
  <c r="H18" i="1"/>
  <c r="H19" i="1"/>
  <c r="H20" i="1"/>
  <c r="H14" i="1"/>
  <c r="H8" i="1"/>
  <c r="H9" i="1"/>
  <c r="H10" i="1"/>
  <c r="H11" i="1"/>
  <c r="H12" i="1"/>
  <c r="H7" i="1"/>
</calcChain>
</file>

<file path=xl/sharedStrings.xml><?xml version="1.0" encoding="utf-8"?>
<sst xmlns="http://schemas.openxmlformats.org/spreadsheetml/2006/main" count="631" uniqueCount="294">
  <si>
    <t>Lp.</t>
  </si>
  <si>
    <t>Podstawa</t>
  </si>
  <si>
    <t>Nr spec.techn.</t>
  </si>
  <si>
    <t>Opis</t>
  </si>
  <si>
    <t>Jedn.obm.</t>
  </si>
  <si>
    <t>Ilość</t>
  </si>
  <si>
    <t>Cena jedn.</t>
  </si>
  <si>
    <t>Wartość</t>
  </si>
  <si>
    <t>DROGA LEŚNA 35/III</t>
  </si>
  <si>
    <t>ROBOTY PRZYGOTOWAWCZE I ROZBIÓRKOWE</t>
  </si>
  <si>
    <t>1 d.1.1</t>
  </si>
  <si>
    <t>KNR 2-01 0119-04</t>
  </si>
  <si>
    <t>D-01.01.01</t>
  </si>
  <si>
    <t>Roboty pomiarowe przy liniowych robotach ziemnych - trasa drogi w terenie pagórkowatym lub podgórskim</t>
  </si>
  <si>
    <t>km</t>
  </si>
  <si>
    <t>2 d.1.1</t>
  </si>
  <si>
    <t>KNR 2-25 0420-03</t>
  </si>
  <si>
    <t>D-01.02.04</t>
  </si>
  <si>
    <t>Znaki drogowe płaskie - rozebranie</t>
  </si>
  <si>
    <t>szt.</t>
  </si>
  <si>
    <t>3 d.1.1</t>
  </si>
  <si>
    <t>KNR 2-31 0818-08</t>
  </si>
  <si>
    <t>Rozebranie słupków do znaków</t>
  </si>
  <si>
    <t>4 d.1.1</t>
  </si>
  <si>
    <t>KNR 2-25 0408-05</t>
  </si>
  <si>
    <t>Nawierzchnie z płyt żelbetowych pełnych (płyty o powierzchni do 3 m2) - rozebranie</t>
  </si>
  <si>
    <t>5 d.1.1</t>
  </si>
  <si>
    <t xml:space="preserve"> kalk. własna Uproszczona</t>
  </si>
  <si>
    <t>Rozebranie poręczy z żerdzi</t>
  </si>
  <si>
    <t>m</t>
  </si>
  <si>
    <t>6 d.1.1</t>
  </si>
  <si>
    <t>KNR 2-31 1403-04</t>
  </si>
  <si>
    <t>D-02.01.00</t>
  </si>
  <si>
    <t>Oczyszczenie rowów z namułu o grub. 10 cm z wyprofilowaniem skarp rowu, ziemia z rowu na odkład</t>
  </si>
  <si>
    <t>JEZDNIA</t>
  </si>
  <si>
    <t>7 d.1.2</t>
  </si>
  <si>
    <t>KNR AT-03 0201-01 analogia</t>
  </si>
  <si>
    <t>D-04.05.01</t>
  </si>
  <si>
    <t>Stabilizacja podłoża cementem przy użyciu zespołu do stabilizacji - grunt rodzimy do Rm=1,5 MPa, grubość warstwy po zagęszczeniu 20 cm - ANALOGIA: stabilizacja istniejącego podłoża gr. 20 cm do Rm=2,5 MPa</t>
  </si>
  <si>
    <t>8 d.1.2</t>
  </si>
  <si>
    <t>KNR 2-31 0114-07 0114-08 analogia</t>
  </si>
  <si>
    <t>D-04.05.01a</t>
  </si>
  <si>
    <t>Podbudowa z kruszywa łamanego - warstwa górna o grubości po zagęszczeniu 16 cm - analogia: kliniec 4/31,5 C90/3 z zamknięciem górnej warstwy grysem granitowym 2/4mm</t>
  </si>
  <si>
    <t>9 d.1.2</t>
  </si>
  <si>
    <t>KNR 2-25 0408-05 analogia</t>
  </si>
  <si>
    <t>D-05.01.05</t>
  </si>
  <si>
    <t>Nawierzchnie z płyt żelbetowych pełnych (płyty o powierzchni do 3 m2) - rozebranie - analogia: wbudowanie płyt z rozbiórki na podsypce cementowo-piaskowej gr. 5cm</t>
  </si>
  <si>
    <t>10 d.1.2</t>
  </si>
  <si>
    <t>KNR 2-25 0408-03</t>
  </si>
  <si>
    <t>Nawierzchnie z płyt żelbetowych pełnych (płyty o powierzchni do 3 m2) - budowa - płyty o wymiarach 300x100x15cm na podsypce cementowo-piaskowej gr. 5cm</t>
  </si>
  <si>
    <t>11 d.1.2</t>
  </si>
  <si>
    <t>KNR 2-31 1002-04</t>
  </si>
  <si>
    <t>D-05.03.08</t>
  </si>
  <si>
    <t>Powierzchniowe utrwalanie nawierzchni drogowych emulsją asfaltową grysem kamiennym frakcji 16-25 w ilości 18.0 dm3/m2</t>
  </si>
  <si>
    <t>12 d.1.2</t>
  </si>
  <si>
    <t>KNR 2-31 1002-03</t>
  </si>
  <si>
    <t>Powierzchniowe utrwalanie nawierzchni drogowych emulsją asfaltową grysem kamiennym frakcji 12-16 w ilości 13.0 dm3/m2</t>
  </si>
  <si>
    <t>13 d.1.2</t>
  </si>
  <si>
    <t>KNR 2-31 1002-02</t>
  </si>
  <si>
    <t>Powierzchniowe utrwalanie nawierzchni drogowych emulsją asfaltową grysem kamiennym frakcji 8-12 w ilości 10.0 dm3/m2</t>
  </si>
  <si>
    <t>MIJANKI (Utrwalone powierzchniowo)</t>
  </si>
  <si>
    <t>14 d.1.3</t>
  </si>
  <si>
    <t xml:space="preserve">KNR 2-01 0207-03 0214-04 </t>
  </si>
  <si>
    <t>D-01.02.02</t>
  </si>
  <si>
    <t>Roboty ziemne wykonywane koparkami podsiębiernymi o poj łyżki 1.20 m3 w gr.kat.IV z transportem urobku samochodami samowyładowczymi na odległość 5 km - usunięcie warstwy humusu gr. 10cm</t>
  </si>
  <si>
    <t>m3</t>
  </si>
  <si>
    <t>15 d.1.3</t>
  </si>
  <si>
    <t>D-02.01.01</t>
  </si>
  <si>
    <t>Roboty ziemne wykonywane koparkami podsiębiernymi o poj łyżki 1.20 m3 w gr.kat.IV z transportem urobku samochodami samowyładowczymi na odległość 5 km - wykopy pod warstwy konstrukcyjne</t>
  </si>
  <si>
    <t>16 d.1.3</t>
  </si>
  <si>
    <t>KNR 2-01 0218-06</t>
  </si>
  <si>
    <t>Wykopy oraz przekopy wykonywane koparkami podsiębiernymi 1.20 m3 na odkład w gruncie kat.IV - wykopy pod warstwy konstrukcyjne</t>
  </si>
  <si>
    <t>17 d.1.3</t>
  </si>
  <si>
    <t>KNNR 6 0103-03</t>
  </si>
  <si>
    <t>D-04.01.00</t>
  </si>
  <si>
    <t>Profilowanie i zagęszczanie podłoża wykonywane mechanicznie w gruncie kat. II-IV pod warstwy konstrukcyjne nawierzchni</t>
  </si>
  <si>
    <t>18 d.1.3</t>
  </si>
  <si>
    <t>KNR 2-01 0218-06 analogia</t>
  </si>
  <si>
    <t>D-02.03.01</t>
  </si>
  <si>
    <t>Wykopy oraz przekopy wykonywane koparkami podsiębiernymi 1.20 m3 na odkład w gruncie kat.IV - analogia: wykonanie nasypów z gruntu z odkładu</t>
  </si>
  <si>
    <t>19 d.1.3</t>
  </si>
  <si>
    <t>KNR 2-01 0236-02</t>
  </si>
  <si>
    <t>Zagęszczenie nasypów ubijakami mechanicznymi; grunty spoiste kat. III-IV</t>
  </si>
  <si>
    <t>20 d.1.3</t>
  </si>
  <si>
    <t>KNR 2-31 0114-03 0114-04</t>
  </si>
  <si>
    <t>D-04.04.01</t>
  </si>
  <si>
    <t>Podbudowa z kruszywa naturalnego - warstwa górna o grubości po zagęszczeniu 15 cm - warstwa separacyjno-filtracyjna z pospółki 0/63mm</t>
  </si>
  <si>
    <t>21 d.1.3</t>
  </si>
  <si>
    <t>KNR 2-31 0114-05 0114-06 analogia</t>
  </si>
  <si>
    <t>Podbudowa z kruszywa łamanego - warstwa dolna o grubości po zagęszczeniu 25 cm - analogia: podbudowa pomocnicza - mieszanka niezwiązana z kruszywem 31,5/63 Cnr stab. mech,</t>
  </si>
  <si>
    <t>22 d.1.3</t>
  </si>
  <si>
    <t>Podbudowa z kruszywa łamanego - warstwa górna o grubości po zagęszczeniu 20 cm - analogia: podbudowa zasadnicza - mieszanka niezwiązana z kruszywem 5/31,5 C90/3 stab. mech,</t>
  </si>
  <si>
    <t>23 d.1.3</t>
  </si>
  <si>
    <t>24 d.1.3</t>
  </si>
  <si>
    <t>Podbudowa z kruszywa łamanego - warstwa górna o grubości po zagęszczeniu 16 cm - analogia: nawierzchnia kliniec 4/31,5 C90/3 z zamknięciem górnej warstwy grysem granitowym 2/4mm</t>
  </si>
  <si>
    <t>25 d.1.3</t>
  </si>
  <si>
    <t>26 d.1.3</t>
  </si>
  <si>
    <t>27 d.1.3</t>
  </si>
  <si>
    <t>POBOCZA , PLACE SKŁADOWE I ZJAZDY</t>
  </si>
  <si>
    <t>28 d.1.4</t>
  </si>
  <si>
    <t>KNR 2-31 0114-07 z.o. 2.12. 9901-02  0114-08 analogia</t>
  </si>
  <si>
    <t>Podbudowa z kruszywa łamanego - warstwa górna o grubości po zagęszczeniu 20 cm - roboty na poszerzeniach, przekopach lub pasach węższych niż 2.5 m  - analogia: pobocza gr. 20 cm po zagęszczeniu z mieszanki niezwiązanej z kruszywem 0/31,5 C90/3 stab. mech,</t>
  </si>
  <si>
    <t>29 d.1.4</t>
  </si>
  <si>
    <t>Podbudowa z kruszywa łamanego - warstwa górna o grubości po zagęszczeniu 15 cm - analogia: place składowe -  0/31,5 mm  C 90/3 stab. mech. -  z zamknięciem górnej warstwy grysem bazaltowym 2-8 mm</t>
  </si>
  <si>
    <t>30 d.1.4</t>
  </si>
  <si>
    <t>KNNR 6 0103-03 analogia</t>
  </si>
  <si>
    <t>Profilowanie i zagęszczanie podłoża wykonywane mechanicznie w gruncie kat. II-IV pod warstwy konstrukcyjne nawierzchni - analogia: zjazdy profilowanie i zagęszczenie istniejącego podłoża</t>
  </si>
  <si>
    <t>31 d.1.4</t>
  </si>
  <si>
    <t>Podbudowa z kruszywa łamanego - warstwa górna o grubości po zagęszczeniu 20 cm - analogia: zjazdy gr. 20 cm po zagęszczeniu z mieszanki niezwiązanej z kruszywem 0/31,5 C90/3 stab. mech,</t>
  </si>
  <si>
    <t>DODATKOWE PLACE SKŁADOWE</t>
  </si>
  <si>
    <t>Plac składowy/mijanka w km 1+790 - 1+817</t>
  </si>
  <si>
    <t>32 d.1.5.1</t>
  </si>
  <si>
    <t>33 d.1.5.1</t>
  </si>
  <si>
    <t>KNR 2-31 0114-01</t>
  </si>
  <si>
    <t>Podbudowa z kruszywa naturalnego - warstwa dolna o grubości po zagęszczeniu 20 cm</t>
  </si>
  <si>
    <t>34 d.1.5.1</t>
  </si>
  <si>
    <t>Podbudowa z kruszywa łamanego - warstwa górna o grubości po zagęszczeniu 20 cm - ANALOGIA mijanki - nawierzchnia tłuczniowa 0/31,5 mm  C 90/3 stab. mech. -  z zamknięciem górnej warstwy grysem bazaltowym lub granitowym 2-8 mm</t>
  </si>
  <si>
    <t>Plac składowy i mijanka z kruszywa w km 2+752 - 2+840</t>
  </si>
  <si>
    <t>35 d.1.5.2</t>
  </si>
  <si>
    <t>36 d.1.5.2</t>
  </si>
  <si>
    <t>KNR 2-31 0103-04</t>
  </si>
  <si>
    <t>Mechaniczne profilowanie i zagęszczenie podłoża pod warstwy konstrukcyjne nawierzchni w gruncie kat. I-IV</t>
  </si>
  <si>
    <t>37 d.1.5.2</t>
  </si>
  <si>
    <t>38 d.1.5.2</t>
  </si>
  <si>
    <t>39 d.1.5.2</t>
  </si>
  <si>
    <t>KNR 2-31 0114-01 analogia</t>
  </si>
  <si>
    <t>Podbudowa z kruszywa naturalnego - warstwa dolna o grubości po zagęszczeniu 20 cm - ANALOGIA: place składowe o nawierzchni z kruszywa naturalnego 0/100mm, warstwa gr. 10cm Krotność = 0.5</t>
  </si>
  <si>
    <t>40 d.1.5.2</t>
  </si>
  <si>
    <t>Plac składowy i mijanka z kruszywa w km 2+889 - 2+963</t>
  </si>
  <si>
    <t>41 d.1.5.3</t>
  </si>
  <si>
    <t>42 d.1.5.3</t>
  </si>
  <si>
    <t>43 d.1.5.3</t>
  </si>
  <si>
    <t>44 d.1.5.3</t>
  </si>
  <si>
    <t>45 d.1.5.3</t>
  </si>
  <si>
    <t>Plac składowy i mijanka z kruszywa w km 5+002,5 - 5+063,5 strona lewa</t>
  </si>
  <si>
    <t>46 d.1.5.4</t>
  </si>
  <si>
    <t>47 d.1.5.4</t>
  </si>
  <si>
    <t>48 d.1.5.4</t>
  </si>
  <si>
    <t>49 d.1.5.4</t>
  </si>
  <si>
    <t>Plac składowy w km 5+023,9 - 5+048,4 strona prawa</t>
  </si>
  <si>
    <t>50 d.1.5.5</t>
  </si>
  <si>
    <t>KNR 2-01 0105-06</t>
  </si>
  <si>
    <t>Mechaniczne karczowanie pni (śr. 56-65 cm)</t>
  </si>
  <si>
    <t>51 d.1.5.5</t>
  </si>
  <si>
    <t>KNR 2-31 0816-02</t>
  </si>
  <si>
    <t>D-01.04.00</t>
  </si>
  <si>
    <t>Rozebranie przepustów rurowych - rury betonowe o śr. 50 cm</t>
  </si>
  <si>
    <t>52 d.1.5.5</t>
  </si>
  <si>
    <t>KNNR 4 1307-04 analogia</t>
  </si>
  <si>
    <t>D-10.01.02a</t>
  </si>
  <si>
    <t>Kanały z rur polietylenowych typu WEHOLITE-SPIRO o śr. nominalnej 500 mm - ANALOGIA: przepust z rur HDPE o śr. 50 cm pod zjazdem</t>
  </si>
  <si>
    <t>53 d.1.5.5</t>
  </si>
  <si>
    <t>54 d.1.5.5</t>
  </si>
  <si>
    <t>55 d.1.5.5</t>
  </si>
  <si>
    <t>56 d.1.5.5</t>
  </si>
  <si>
    <t>D-04.04.01a</t>
  </si>
  <si>
    <t>Podbudowa z kruszywa łamanego - warstwa górna o grubości po zagęszczeniu 20 cm - ANALOGIA dojazd - nawierzchnia tłuczniowa 0/31,5 mm  C 90/3 stab. mech. -  z zamknięciem górnej warstwy grysem bazaltowym lub granitowym 2-8 mm</t>
  </si>
  <si>
    <t>57 d.1.5.5</t>
  </si>
  <si>
    <t>58 d.1.5.5</t>
  </si>
  <si>
    <t>Nawierzchnie z płyt żelbetowych pełnych (płyty o powierzchni do 3 m2) - budowa - płyty o wymiarach 300x100x15cm na podsypce cementowo-piaskowej gr. 5cm - nawierzchnia na zjeździe</t>
  </si>
  <si>
    <t>ROBOTY WYKOŃCZENIOWE</t>
  </si>
  <si>
    <t>59 d.1.6</t>
  </si>
  <si>
    <t>KNNR 6 0703-01 analogia</t>
  </si>
  <si>
    <t>D-07.06.02</t>
  </si>
  <si>
    <t>Bariery ochronne stalowe jednostronne o masie 1 m 24 kg - analogia: bariery stalowe U-14a</t>
  </si>
  <si>
    <t>60 d.1.6</t>
  </si>
  <si>
    <t>D-07.02.01b</t>
  </si>
  <si>
    <t>Wykonanie drewnianych słupków prowadzących. Słupki z drewna iglastego okrągłe o średnicy od 120mm do 150mm, pomalowane farbą fluorescencyjną w biało-zielone pasy, minimalna wysokość 100 cm</t>
  </si>
  <si>
    <t>szt</t>
  </si>
  <si>
    <t>61 d.1.6</t>
  </si>
  <si>
    <t>KNR 2-13 1009-02</t>
  </si>
  <si>
    <t>Obsadzenie kotew - Kotwy do mocowania drewnianych słupków prowadzących</t>
  </si>
  <si>
    <t>62 d.1.6</t>
  </si>
  <si>
    <t xml:space="preserve"> kalk. własna</t>
  </si>
  <si>
    <t>D-03.01.00</t>
  </si>
  <si>
    <t>Wodospusty z ceowników zimnogiętych 160x60x5 długości 6,0m z poprzeczkami kotwiącymi z ceowników zimnogiętych 80x40x5 z dwoma kotwami szpilkowymi z prętów żebrowanych fi12 - w ilości 4 szt na wodospust.</t>
  </si>
  <si>
    <t>63 d.1.6</t>
  </si>
  <si>
    <t>KNNR 6 0702-01 analogia</t>
  </si>
  <si>
    <t>D-07-02-01</t>
  </si>
  <si>
    <t>Pionowe znaki drogowe - słupki z rur stalowych - analogia: materiał z rozbiórki</t>
  </si>
  <si>
    <t>64 d.1.6</t>
  </si>
  <si>
    <t>KNNR 6 0702-04 analogia</t>
  </si>
  <si>
    <t>Pionowe znaki drogowe - znaki zakazu, nakazu, ostrzegawcze i informacyjne - analogia: materiał z rozbiórki</t>
  </si>
  <si>
    <t>65 d.1.6</t>
  </si>
  <si>
    <t>KNNR 6 0702-01</t>
  </si>
  <si>
    <t>D-07.02.01</t>
  </si>
  <si>
    <t>Pionowe znaki drogowe - słupki z rur stalowych</t>
  </si>
  <si>
    <t>66 d.1.6</t>
  </si>
  <si>
    <t>KNNR 6 0702-05</t>
  </si>
  <si>
    <t>Pionowe znaki drogowe - znaki zakazu, nakazu, ostrzegawcze i informacyjne o pow. ponad 0.3 m2</t>
  </si>
  <si>
    <t>67 d.1.6</t>
  </si>
  <si>
    <t>Pionowe znaki drogowe - znaki zakazu, nakazu, ostrzegawcze i informacyjne o pow. do 0.3 m2 - analogia: Tabliczki z informacją o terenie monitorowanym na słupkach stalowych umieszczone w miejscu wskazanym przez Inwestora</t>
  </si>
  <si>
    <t>68 d.1.6</t>
  </si>
  <si>
    <t>KNNR 5 1001-02 analogia</t>
  </si>
  <si>
    <t>Montaż i stawianie słupów oświetleniowych o masie do 300 kg - analogia: Montaż masztu o wysokości 3m (do zamontowania fotopułapki umieszczonej w obudowie stalowej) w miejscu wskazanym przez Inwestora</t>
  </si>
  <si>
    <t>69 d.1.6</t>
  </si>
  <si>
    <t>Obudowa metalowa (skrzynka) koloru żółtego z mozliwością zamontowania wewnątrz niej fotopułapki</t>
  </si>
  <si>
    <t>70 d.1.6</t>
  </si>
  <si>
    <t>Profesjonalna fotopułapka leśna wysokiej klasy FHD z kartą pamięci 32 GB</t>
  </si>
  <si>
    <t>71 d.1.6</t>
  </si>
  <si>
    <t>KNR AT-04 0203-05 analogia</t>
  </si>
  <si>
    <t>D-07.01.01</t>
  </si>
  <si>
    <t>Oznakowanie poziome nawierzchni bitumicznych - na zimno, za pomocą mas chemoutwardzalnych grubowarstwowe wykonywane sprzętem ręcznym -  analogia: progi dudniące jednowarstwowe</t>
  </si>
  <si>
    <t>72 d.1.6</t>
  </si>
  <si>
    <t>Oznakowanie poziome nawierzchni bitumicznych - na zimno, za pomocą mas chemoutwardzalnych grubowarstwowe wykonywane sprzętem ręcznym -  analogia: progi dudniące dodatkowa warstwa</t>
  </si>
  <si>
    <t>73 d.1.6</t>
  </si>
  <si>
    <t>KNNR 6 0705-02</t>
  </si>
  <si>
    <t>Oznakowanie poziome jezdni farbą chlorokauczukową - linie segregacyjne i krawędziowe ciągłe malowane mechanicznie</t>
  </si>
  <si>
    <t>74 d.1.6</t>
  </si>
  <si>
    <t>KNNR 6 0705-03</t>
  </si>
  <si>
    <t>Oznakowanie poziome jezdni farbą chlorokauczukową - linie segregacyjne i krawędziowe przerywane malowane mechanicznie</t>
  </si>
  <si>
    <t>DROGA LEŚNA 35/II</t>
  </si>
  <si>
    <t>75 d.2.1</t>
  </si>
  <si>
    <t xml:space="preserve">KNR 2-01 0119-04 z.sz. 2.3.3 9902 </t>
  </si>
  <si>
    <t>Roboty pomiarowe przy liniowych robotach ziemnych - trasa drogi w terenie pagórkowatym lub podgórskim Przebudowa dróg.</t>
  </si>
  <si>
    <t>76 d.2.1</t>
  </si>
  <si>
    <t>Oczyszczenie rowów z namułu o grub. 10 cm z wyprofilowaniem skarp rowu</t>
  </si>
  <si>
    <t>77 d.2.1</t>
  </si>
  <si>
    <t xml:space="preserve">KNR 4-01 0108-03 0108-04 </t>
  </si>
  <si>
    <t>Wywóz ziemi samochodami skrzyniowymi na odległość 5 km grunt.kat. IV</t>
  </si>
  <si>
    <t>78 d.2.2</t>
  </si>
  <si>
    <t>79 d.2.2</t>
  </si>
  <si>
    <t>80 d.2.2</t>
  </si>
  <si>
    <t>81 d.2.2</t>
  </si>
  <si>
    <t>82 d.2.2</t>
  </si>
  <si>
    <t>83 d.2.2</t>
  </si>
  <si>
    <t>JEZDNIA - dowiązanie do istn. naw. tłuczniowej na dł. 10mb</t>
  </si>
  <si>
    <t>84 d.2.3</t>
  </si>
  <si>
    <t>Podbudowa z kruszywa łamanego - warstwa górna o grubości po zagęszczeniu 10 cm - analogia: nawierzchnia z kruszywa łamanego - kliniec 4/31,5 C90/3 z zamknięciem górnej warstwy grysem granitowym 2/4mm</t>
  </si>
  <si>
    <t>MIJANKA (Utrwalona powierzchniowo)</t>
  </si>
  <si>
    <t>85 d.2.4</t>
  </si>
  <si>
    <t>86 d.2.4</t>
  </si>
  <si>
    <t>87 d.2.4</t>
  </si>
  <si>
    <t>88 d.2.4</t>
  </si>
  <si>
    <t>89 d.2.4</t>
  </si>
  <si>
    <t>90 d.2.4</t>
  </si>
  <si>
    <t>91 d.2.4</t>
  </si>
  <si>
    <t>92 d.2.4</t>
  </si>
  <si>
    <t>93 d.2.4</t>
  </si>
  <si>
    <t>94 d.2.4</t>
  </si>
  <si>
    <t>95 d.2.4</t>
  </si>
  <si>
    <t>96 d.2.4</t>
  </si>
  <si>
    <t>97 d.2.4</t>
  </si>
  <si>
    <t>98 d.2.4</t>
  </si>
  <si>
    <t>POBOCZA I ZJAZDY</t>
  </si>
  <si>
    <t>99 d.2.5</t>
  </si>
  <si>
    <t>Podbudowa z kruszywa łamanego - warstwa górna o grubości po zagęszczeniu 20 cm - roboty na poszerzeniach, przekopach lub pasach węższych niż 2.5 m - analogia: pobocza gr. 20 cm po zagęszczeniu z mieszanki niezwiązanej z kruszywem 0/31,5 C90/3 stab. mech,</t>
  </si>
  <si>
    <t>100 d.2.5</t>
  </si>
  <si>
    <t>101 d.2.5</t>
  </si>
  <si>
    <t>DODATKOWE PLACE SKŁADOWE I ZJAZDY</t>
  </si>
  <si>
    <t>Plac składowy 5+695 - 5+717</t>
  </si>
  <si>
    <t>102 d.2.6.1</t>
  </si>
  <si>
    <t>103 d.2.6.1</t>
  </si>
  <si>
    <t>104 d.2.6.1</t>
  </si>
  <si>
    <t>105 d.2.6.1</t>
  </si>
  <si>
    <t>106 d.2.6.1</t>
  </si>
  <si>
    <t>107 d.2.6.1</t>
  </si>
  <si>
    <t>108 d.2.6.1</t>
  </si>
  <si>
    <t>Nawierzchnie z płyt żelbetowych pełnych (płyty o powierzchni do 3 m2) - budowa - płyty o wymiarach 300x100x15cm na podsypce cementowo-piaskowej gr. 5cm - dołożenie płyt na jezdni</t>
  </si>
  <si>
    <t>109 d.2.7</t>
  </si>
  <si>
    <t>110 d.2.7</t>
  </si>
  <si>
    <t>111 d.2.7</t>
  </si>
  <si>
    <t>112 d.2.7</t>
  </si>
  <si>
    <t>Montaż i stawianie słupów oświetleniowych o masie do 300 kg - analogia: Montaż masztu o wysokości 3m (do zamontowania fotopułapki umieszczonej w obudowie metalowej) w miejscu wskazanym przez Inwestora</t>
  </si>
  <si>
    <t>113 d.2.7</t>
  </si>
  <si>
    <t>114 d.2.7</t>
  </si>
  <si>
    <t>115 d.2.7</t>
  </si>
  <si>
    <t>116 d.2.7</t>
  </si>
  <si>
    <t>1.1</t>
  </si>
  <si>
    <t>1.2</t>
  </si>
  <si>
    <t>1.3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</si>
  <si>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</si>
  <si>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</si>
  <si>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1.4</t>
  </si>
  <si>
    <t>1.5</t>
  </si>
  <si>
    <t>1.5.1</t>
  </si>
  <si>
    <t>1.5.2</t>
  </si>
  <si>
    <t>1.5.3</t>
  </si>
  <si>
    <t>1.5.4</t>
  </si>
  <si>
    <t>1.5.5</t>
  </si>
  <si>
    <t>1.6</t>
  </si>
  <si>
    <t>2.1</t>
  </si>
  <si>
    <t>2.2</t>
  </si>
  <si>
    <t>2.3</t>
  </si>
  <si>
    <t>2.4</t>
  </si>
  <si>
    <t>2.5</t>
  </si>
  <si>
    <t>2.6</t>
  </si>
  <si>
    <t>2.6.1</t>
  </si>
  <si>
    <t>2.7</t>
  </si>
  <si>
    <t>Razem NETTO [zł]:</t>
  </si>
  <si>
    <t>VAT [zł]</t>
  </si>
  <si>
    <t>Razem BRUTTO [zł]</t>
  </si>
  <si>
    <t>Załącznik nr 1a - KOSZTORYS OFERTOWY</t>
  </si>
  <si>
    <t>Przebudowa drogi leśnej nr 35/III, 35/II w leśnictwie Konieczna i Radocyna, zn. spr. SA.270.6.2024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</si>
</sst>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/>
    </xf>
    <xf numFmtId="0" fontId="0" fillId="0" borderId="5" xfId="0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2" fontId="1" fillId="2" borderId="1" xfId="0" quotePrefix="1" applyNumberFormat="1" applyFont="1" applyFill="1" applyBorder="1"/>
    <xf numFmtId="16" fontId="1" fillId="2" borderId="1" xfId="0" quotePrefix="1" applyNumberFormat="1" applyFont="1" applyFill="1" applyBorder="1"/>
    <xf numFmtId="0" fontId="1" fillId="2" borderId="4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14" fontId="1" fillId="2" borderId="1" xfId="0" quotePrefix="1" applyNumberFormat="1" applyFont="1" applyFill="1" applyBorder="1"/>
    <xf numFmtId="0" fontId="1" fillId="0" borderId="1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4"/>
  <sheetViews>
    <sheetView tabSelected="1" workbookViewId="0">
      <selection activeCell="D4" sqref="D4"/>
    </sheetView>
  </sheetViews>
  <sheetFormatPr defaultRowHeight="14.4" x14ac:dyDescent="0.3"/>
  <cols>
    <col min="1" max="1" width="11.88671875" customWidth="1"/>
    <col min="2" max="2" width="25.109375" style="1" customWidth="1"/>
    <col min="3" max="3" width="18.5546875" customWidth="1"/>
    <col min="4" max="4" width="125.6640625" style="1" customWidth="1"/>
    <col min="5" max="5" width="10.5546875" style="8" customWidth="1"/>
    <col min="6" max="6" width="9.109375" customWidth="1"/>
    <col min="7" max="7" width="11.6640625" customWidth="1"/>
    <col min="8" max="8" width="14.109375" customWidth="1"/>
  </cols>
  <sheetData>
    <row r="1" spans="1:8" x14ac:dyDescent="0.3">
      <c r="A1" s="2" t="s">
        <v>292</v>
      </c>
    </row>
    <row r="2" spans="1:8" x14ac:dyDescent="0.3">
      <c r="A2" s="2" t="s">
        <v>293</v>
      </c>
    </row>
    <row r="4" spans="1:8" s="2" customFormat="1" x14ac:dyDescent="0.3">
      <c r="A4" s="12" t="s">
        <v>0</v>
      </c>
      <c r="B4" s="13" t="s">
        <v>1</v>
      </c>
      <c r="C4" s="12" t="s">
        <v>2</v>
      </c>
      <c r="D4" s="13" t="s">
        <v>3</v>
      </c>
      <c r="E4" s="14" t="s">
        <v>4</v>
      </c>
      <c r="F4" s="14" t="s">
        <v>5</v>
      </c>
      <c r="G4" s="14" t="s">
        <v>6</v>
      </c>
      <c r="H4" s="14" t="s">
        <v>7</v>
      </c>
    </row>
    <row r="5" spans="1:8" s="2" customFormat="1" x14ac:dyDescent="0.3">
      <c r="A5" s="12">
        <v>1</v>
      </c>
      <c r="B5" s="13"/>
      <c r="C5" s="12"/>
      <c r="D5" s="18" t="s">
        <v>8</v>
      </c>
      <c r="E5" s="19"/>
      <c r="F5" s="19"/>
      <c r="G5" s="19"/>
      <c r="H5" s="17"/>
    </row>
    <row r="6" spans="1:8" s="2" customFormat="1" x14ac:dyDescent="0.3">
      <c r="A6" s="15" t="s">
        <v>268</v>
      </c>
      <c r="B6" s="13"/>
      <c r="C6" s="12"/>
      <c r="D6" s="18" t="s">
        <v>9</v>
      </c>
      <c r="E6" s="19"/>
      <c r="F6" s="19"/>
      <c r="G6" s="19"/>
      <c r="H6" s="17"/>
    </row>
    <row r="7" spans="1:8" x14ac:dyDescent="0.3">
      <c r="A7" s="4" t="s">
        <v>10</v>
      </c>
      <c r="B7" s="5" t="s">
        <v>11</v>
      </c>
      <c r="C7" s="4" t="s">
        <v>12</v>
      </c>
      <c r="D7" s="5" t="s">
        <v>13</v>
      </c>
      <c r="E7" s="7" t="s">
        <v>14</v>
      </c>
      <c r="F7" s="6">
        <v>3.8</v>
      </c>
      <c r="G7" s="4"/>
      <c r="H7" s="4">
        <f>ROUND(F7*G7,2)</f>
        <v>0</v>
      </c>
    </row>
    <row r="8" spans="1:8" x14ac:dyDescent="0.3">
      <c r="A8" s="4" t="s">
        <v>15</v>
      </c>
      <c r="B8" s="5" t="s">
        <v>16</v>
      </c>
      <c r="C8" s="4" t="s">
        <v>17</v>
      </c>
      <c r="D8" s="5" t="s">
        <v>18</v>
      </c>
      <c r="E8" s="7" t="s">
        <v>19</v>
      </c>
      <c r="F8" s="4">
        <v>5</v>
      </c>
      <c r="G8" s="4"/>
      <c r="H8" s="4">
        <f t="shared" ref="H8:H12" si="0">ROUND(F8*G8,2)</f>
        <v>0</v>
      </c>
    </row>
    <row r="9" spans="1:8" x14ac:dyDescent="0.3">
      <c r="A9" s="4" t="s">
        <v>20</v>
      </c>
      <c r="B9" s="5" t="s">
        <v>21</v>
      </c>
      <c r="C9" s="4" t="s">
        <v>17</v>
      </c>
      <c r="D9" s="5" t="s">
        <v>22</v>
      </c>
      <c r="E9" s="7" t="s">
        <v>19</v>
      </c>
      <c r="F9" s="4">
        <v>2</v>
      </c>
      <c r="G9" s="4"/>
      <c r="H9" s="4">
        <f t="shared" si="0"/>
        <v>0</v>
      </c>
    </row>
    <row r="10" spans="1:8" ht="16.2" x14ac:dyDescent="0.3">
      <c r="A10" s="4" t="s">
        <v>23</v>
      </c>
      <c r="B10" s="5" t="s">
        <v>24</v>
      </c>
      <c r="C10" s="4" t="s">
        <v>17</v>
      </c>
      <c r="D10" s="5" t="s">
        <v>25</v>
      </c>
      <c r="E10" s="7" t="s">
        <v>271</v>
      </c>
      <c r="F10" s="4">
        <v>48</v>
      </c>
      <c r="G10" s="4"/>
      <c r="H10" s="4">
        <f t="shared" si="0"/>
        <v>0</v>
      </c>
    </row>
    <row r="11" spans="1:8" x14ac:dyDescent="0.3">
      <c r="A11" s="4" t="s">
        <v>26</v>
      </c>
      <c r="B11" s="5" t="s">
        <v>27</v>
      </c>
      <c r="C11" s="4" t="s">
        <v>17</v>
      </c>
      <c r="D11" s="5" t="s">
        <v>28</v>
      </c>
      <c r="E11" s="7" t="s">
        <v>29</v>
      </c>
      <c r="F11" s="4">
        <v>58</v>
      </c>
      <c r="G11" s="4"/>
      <c r="H11" s="4">
        <f t="shared" si="0"/>
        <v>0</v>
      </c>
    </row>
    <row r="12" spans="1:8" x14ac:dyDescent="0.3">
      <c r="A12" s="4" t="s">
        <v>30</v>
      </c>
      <c r="B12" s="5" t="s">
        <v>31</v>
      </c>
      <c r="C12" s="4" t="s">
        <v>32</v>
      </c>
      <c r="D12" s="5" t="s">
        <v>33</v>
      </c>
      <c r="E12" s="7" t="s">
        <v>29</v>
      </c>
      <c r="F12" s="4">
        <v>3940</v>
      </c>
      <c r="G12" s="4"/>
      <c r="H12" s="4">
        <f t="shared" si="0"/>
        <v>0</v>
      </c>
    </row>
    <row r="13" spans="1:8" s="2" customFormat="1" x14ac:dyDescent="0.3">
      <c r="A13" s="16" t="s">
        <v>269</v>
      </c>
      <c r="B13" s="13"/>
      <c r="C13" s="12"/>
      <c r="D13" s="18" t="s">
        <v>34</v>
      </c>
      <c r="E13" s="19"/>
      <c r="F13" s="19"/>
      <c r="G13" s="19"/>
      <c r="H13" s="17"/>
    </row>
    <row r="14" spans="1:8" ht="28.8" x14ac:dyDescent="0.3">
      <c r="A14" s="4" t="s">
        <v>35</v>
      </c>
      <c r="B14" s="5" t="s">
        <v>36</v>
      </c>
      <c r="C14" s="4" t="s">
        <v>37</v>
      </c>
      <c r="D14" s="5" t="s">
        <v>38</v>
      </c>
      <c r="E14" s="7" t="s">
        <v>271</v>
      </c>
      <c r="F14" s="4">
        <v>14077</v>
      </c>
      <c r="G14" s="4"/>
      <c r="H14" s="4">
        <f>ROUND(F14*G14,2)</f>
        <v>0</v>
      </c>
    </row>
    <row r="15" spans="1:8" ht="28.8" x14ac:dyDescent="0.3">
      <c r="A15" s="4" t="s">
        <v>39</v>
      </c>
      <c r="B15" s="5" t="s">
        <v>40</v>
      </c>
      <c r="C15" s="4" t="s">
        <v>41</v>
      </c>
      <c r="D15" s="5" t="s">
        <v>42</v>
      </c>
      <c r="E15" s="7" t="s">
        <v>271</v>
      </c>
      <c r="F15" s="4">
        <v>14077</v>
      </c>
      <c r="G15" s="4"/>
      <c r="H15" s="4">
        <f t="shared" ref="H15:H20" si="1">ROUND(F15*G15,2)</f>
        <v>0</v>
      </c>
    </row>
    <row r="16" spans="1:8" ht="28.8" x14ac:dyDescent="0.3">
      <c r="A16" s="4" t="s">
        <v>43</v>
      </c>
      <c r="B16" s="5" t="s">
        <v>44</v>
      </c>
      <c r="C16" s="4" t="s">
        <v>45</v>
      </c>
      <c r="D16" s="5" t="s">
        <v>46</v>
      </c>
      <c r="E16" s="7" t="s">
        <v>271</v>
      </c>
      <c r="F16" s="4">
        <v>48</v>
      </c>
      <c r="G16" s="4"/>
      <c r="H16" s="4">
        <f t="shared" si="1"/>
        <v>0</v>
      </c>
    </row>
    <row r="17" spans="1:8" ht="28.8" x14ac:dyDescent="0.3">
      <c r="A17" s="4" t="s">
        <v>47</v>
      </c>
      <c r="B17" s="5" t="s">
        <v>48</v>
      </c>
      <c r="C17" s="4" t="s">
        <v>45</v>
      </c>
      <c r="D17" s="5" t="s">
        <v>49</v>
      </c>
      <c r="E17" s="7" t="s">
        <v>271</v>
      </c>
      <c r="F17" s="4">
        <v>48</v>
      </c>
      <c r="G17" s="4"/>
      <c r="H17" s="4">
        <f t="shared" si="1"/>
        <v>0</v>
      </c>
    </row>
    <row r="18" spans="1:8" ht="16.2" x14ac:dyDescent="0.3">
      <c r="A18" s="4" t="s">
        <v>50</v>
      </c>
      <c r="B18" s="5" t="s">
        <v>51</v>
      </c>
      <c r="C18" s="4" t="s">
        <v>52</v>
      </c>
      <c r="D18" s="5" t="s">
        <v>53</v>
      </c>
      <c r="E18" s="7" t="s">
        <v>271</v>
      </c>
      <c r="F18" s="4">
        <v>14077</v>
      </c>
      <c r="G18" s="4"/>
      <c r="H18" s="4">
        <f t="shared" si="1"/>
        <v>0</v>
      </c>
    </row>
    <row r="19" spans="1:8" ht="16.2" x14ac:dyDescent="0.3">
      <c r="A19" s="4" t="s">
        <v>54</v>
      </c>
      <c r="B19" s="5" t="s">
        <v>55</v>
      </c>
      <c r="C19" s="4" t="s">
        <v>52</v>
      </c>
      <c r="D19" s="5" t="s">
        <v>56</v>
      </c>
      <c r="E19" s="7" t="s">
        <v>271</v>
      </c>
      <c r="F19" s="4">
        <v>14077</v>
      </c>
      <c r="G19" s="4"/>
      <c r="H19" s="4">
        <f t="shared" si="1"/>
        <v>0</v>
      </c>
    </row>
    <row r="20" spans="1:8" ht="16.2" x14ac:dyDescent="0.3">
      <c r="A20" s="4" t="s">
        <v>57</v>
      </c>
      <c r="B20" s="5" t="s">
        <v>58</v>
      </c>
      <c r="C20" s="4" t="s">
        <v>52</v>
      </c>
      <c r="D20" s="5" t="s">
        <v>59</v>
      </c>
      <c r="E20" s="7" t="s">
        <v>271</v>
      </c>
      <c r="F20" s="4">
        <v>14077</v>
      </c>
      <c r="G20" s="4"/>
      <c r="H20" s="4">
        <f t="shared" si="1"/>
        <v>0</v>
      </c>
    </row>
    <row r="21" spans="1:8" s="2" customFormat="1" x14ac:dyDescent="0.3">
      <c r="A21" s="16" t="s">
        <v>270</v>
      </c>
      <c r="B21" s="13"/>
      <c r="C21" s="12"/>
      <c r="D21" s="18" t="s">
        <v>60</v>
      </c>
      <c r="E21" s="19"/>
      <c r="F21" s="19"/>
      <c r="G21" s="19"/>
      <c r="H21" s="17"/>
    </row>
    <row r="22" spans="1:8" ht="28.8" x14ac:dyDescent="0.3">
      <c r="A22" s="4" t="s">
        <v>61</v>
      </c>
      <c r="B22" s="5" t="s">
        <v>62</v>
      </c>
      <c r="C22" s="4" t="s">
        <v>63</v>
      </c>
      <c r="D22" s="9" t="s">
        <v>64</v>
      </c>
      <c r="E22" s="10" t="s">
        <v>272</v>
      </c>
      <c r="F22" s="11">
        <v>81.78</v>
      </c>
      <c r="G22" s="11"/>
      <c r="H22" s="4">
        <f>ROUND(F22*G22,2)</f>
        <v>0</v>
      </c>
    </row>
    <row r="23" spans="1:8" ht="28.8" x14ac:dyDescent="0.3">
      <c r="A23" s="4" t="s">
        <v>66</v>
      </c>
      <c r="B23" s="5" t="s">
        <v>62</v>
      </c>
      <c r="C23" s="4" t="s">
        <v>67</v>
      </c>
      <c r="D23" s="5" t="s">
        <v>68</v>
      </c>
      <c r="E23" s="10" t="s">
        <v>272</v>
      </c>
      <c r="F23" s="4">
        <v>327.12</v>
      </c>
      <c r="G23" s="4"/>
      <c r="H23" s="4">
        <f t="shared" ref="H23:H35" si="2">ROUND(F23*G23,2)</f>
        <v>0</v>
      </c>
    </row>
    <row r="24" spans="1:8" ht="16.2" x14ac:dyDescent="0.3">
      <c r="A24" s="4" t="s">
        <v>69</v>
      </c>
      <c r="B24" s="5" t="s">
        <v>70</v>
      </c>
      <c r="C24" s="4" t="s">
        <v>67</v>
      </c>
      <c r="D24" s="5" t="s">
        <v>71</v>
      </c>
      <c r="E24" s="10" t="s">
        <v>272</v>
      </c>
      <c r="F24" s="4">
        <v>75</v>
      </c>
      <c r="G24" s="4"/>
      <c r="H24" s="4">
        <f t="shared" si="2"/>
        <v>0</v>
      </c>
    </row>
    <row r="25" spans="1:8" ht="16.2" x14ac:dyDescent="0.3">
      <c r="A25" s="4" t="s">
        <v>72</v>
      </c>
      <c r="B25" s="5" t="s">
        <v>73</v>
      </c>
      <c r="C25" s="4" t="s">
        <v>74</v>
      </c>
      <c r="D25" s="5" t="s">
        <v>75</v>
      </c>
      <c r="E25" s="7" t="s">
        <v>271</v>
      </c>
      <c r="F25" s="4">
        <v>919.4</v>
      </c>
      <c r="G25" s="4"/>
      <c r="H25" s="4">
        <f t="shared" si="2"/>
        <v>0</v>
      </c>
    </row>
    <row r="26" spans="1:8" ht="36.6" customHeight="1" x14ac:dyDescent="0.3">
      <c r="A26" s="4" t="s">
        <v>76</v>
      </c>
      <c r="B26" s="5" t="s">
        <v>77</v>
      </c>
      <c r="C26" s="4" t="s">
        <v>78</v>
      </c>
      <c r="D26" s="5" t="s">
        <v>79</v>
      </c>
      <c r="E26" s="10" t="s">
        <v>272</v>
      </c>
      <c r="F26" s="4">
        <v>75</v>
      </c>
      <c r="G26" s="4"/>
      <c r="H26" s="4">
        <f t="shared" si="2"/>
        <v>0</v>
      </c>
    </row>
    <row r="27" spans="1:8" ht="16.2" x14ac:dyDescent="0.3">
      <c r="A27" s="4" t="s">
        <v>80</v>
      </c>
      <c r="B27" s="5" t="s">
        <v>81</v>
      </c>
      <c r="C27" s="4" t="s">
        <v>78</v>
      </c>
      <c r="D27" s="5" t="s">
        <v>82</v>
      </c>
      <c r="E27" s="10" t="s">
        <v>272</v>
      </c>
      <c r="F27" s="4">
        <v>75</v>
      </c>
      <c r="G27" s="4"/>
      <c r="H27" s="4">
        <f t="shared" si="2"/>
        <v>0</v>
      </c>
    </row>
    <row r="28" spans="1:8" ht="16.2" x14ac:dyDescent="0.3">
      <c r="A28" s="4" t="s">
        <v>83</v>
      </c>
      <c r="B28" s="5" t="s">
        <v>84</v>
      </c>
      <c r="C28" s="4" t="s">
        <v>85</v>
      </c>
      <c r="D28" s="5" t="s">
        <v>86</v>
      </c>
      <c r="E28" s="7" t="s">
        <v>271</v>
      </c>
      <c r="F28" s="4">
        <v>817.8</v>
      </c>
      <c r="G28" s="4"/>
      <c r="H28" s="4">
        <f t="shared" si="2"/>
        <v>0</v>
      </c>
    </row>
    <row r="29" spans="1:8" ht="28.8" x14ac:dyDescent="0.3">
      <c r="A29" s="4" t="s">
        <v>87</v>
      </c>
      <c r="B29" s="5" t="s">
        <v>88</v>
      </c>
      <c r="C29" s="4" t="s">
        <v>41</v>
      </c>
      <c r="D29" s="5" t="s">
        <v>89</v>
      </c>
      <c r="E29" s="7" t="s">
        <v>271</v>
      </c>
      <c r="F29" s="4">
        <v>817.8</v>
      </c>
      <c r="G29" s="4"/>
      <c r="H29" s="4">
        <f t="shared" si="2"/>
        <v>0</v>
      </c>
    </row>
    <row r="30" spans="1:8" ht="28.8" x14ac:dyDescent="0.3">
      <c r="A30" s="4" t="s">
        <v>90</v>
      </c>
      <c r="B30" s="5" t="s">
        <v>40</v>
      </c>
      <c r="C30" s="4" t="s">
        <v>41</v>
      </c>
      <c r="D30" s="5" t="s">
        <v>91</v>
      </c>
      <c r="E30" s="7" t="s">
        <v>271</v>
      </c>
      <c r="F30" s="4">
        <v>817.8</v>
      </c>
      <c r="G30" s="4"/>
      <c r="H30" s="4">
        <f t="shared" si="2"/>
        <v>0</v>
      </c>
    </row>
    <row r="31" spans="1:8" ht="28.8" x14ac:dyDescent="0.3">
      <c r="A31" s="4" t="s">
        <v>92</v>
      </c>
      <c r="B31" s="5" t="s">
        <v>36</v>
      </c>
      <c r="C31" s="4" t="s">
        <v>37</v>
      </c>
      <c r="D31" s="5" t="s">
        <v>38</v>
      </c>
      <c r="E31" s="7" t="s">
        <v>271</v>
      </c>
      <c r="F31" s="4">
        <v>919.4</v>
      </c>
      <c r="G31" s="4"/>
      <c r="H31" s="4">
        <f t="shared" si="2"/>
        <v>0</v>
      </c>
    </row>
    <row r="32" spans="1:8" ht="28.8" x14ac:dyDescent="0.3">
      <c r="A32" s="4" t="s">
        <v>93</v>
      </c>
      <c r="B32" s="5" t="s">
        <v>40</v>
      </c>
      <c r="C32" s="4" t="s">
        <v>41</v>
      </c>
      <c r="D32" s="5" t="s">
        <v>94</v>
      </c>
      <c r="E32" s="7" t="s">
        <v>271</v>
      </c>
      <c r="F32" s="4">
        <v>919.4</v>
      </c>
      <c r="G32" s="4"/>
      <c r="H32" s="4">
        <f t="shared" si="2"/>
        <v>0</v>
      </c>
    </row>
    <row r="33" spans="1:8" ht="16.2" x14ac:dyDescent="0.3">
      <c r="A33" s="4" t="s">
        <v>95</v>
      </c>
      <c r="B33" s="5" t="s">
        <v>51</v>
      </c>
      <c r="C33" s="4" t="s">
        <v>52</v>
      </c>
      <c r="D33" s="5" t="s">
        <v>53</v>
      </c>
      <c r="E33" s="7" t="s">
        <v>271</v>
      </c>
      <c r="F33" s="4">
        <v>919.4</v>
      </c>
      <c r="G33" s="4"/>
      <c r="H33" s="4">
        <f t="shared" si="2"/>
        <v>0</v>
      </c>
    </row>
    <row r="34" spans="1:8" ht="16.2" x14ac:dyDescent="0.3">
      <c r="A34" s="4" t="s">
        <v>96</v>
      </c>
      <c r="B34" s="5" t="s">
        <v>55</v>
      </c>
      <c r="C34" s="4" t="s">
        <v>52</v>
      </c>
      <c r="D34" s="5" t="s">
        <v>56</v>
      </c>
      <c r="E34" s="7" t="s">
        <v>271</v>
      </c>
      <c r="F34" s="4">
        <v>919.4</v>
      </c>
      <c r="G34" s="4"/>
      <c r="H34" s="4">
        <f>ROUND(F34*G34,2)</f>
        <v>0</v>
      </c>
    </row>
    <row r="35" spans="1:8" ht="16.2" x14ac:dyDescent="0.3">
      <c r="A35" s="4" t="s">
        <v>97</v>
      </c>
      <c r="B35" s="5" t="s">
        <v>58</v>
      </c>
      <c r="C35" s="4" t="s">
        <v>52</v>
      </c>
      <c r="D35" s="5" t="s">
        <v>59</v>
      </c>
      <c r="E35" s="7" t="s">
        <v>271</v>
      </c>
      <c r="F35" s="4">
        <v>919.4</v>
      </c>
      <c r="G35" s="4"/>
      <c r="H35" s="4">
        <f t="shared" si="2"/>
        <v>0</v>
      </c>
    </row>
    <row r="36" spans="1:8" s="2" customFormat="1" x14ac:dyDescent="0.3">
      <c r="A36" s="16" t="s">
        <v>273</v>
      </c>
      <c r="B36" s="13"/>
      <c r="C36" s="12"/>
      <c r="D36" s="18" t="s">
        <v>98</v>
      </c>
      <c r="E36" s="19"/>
      <c r="F36" s="19"/>
      <c r="G36" s="19"/>
      <c r="H36" s="17"/>
    </row>
    <row r="37" spans="1:8" ht="28.8" x14ac:dyDescent="0.3">
      <c r="A37" s="4" t="s">
        <v>99</v>
      </c>
      <c r="B37" s="5" t="s">
        <v>100</v>
      </c>
      <c r="C37" s="4" t="s">
        <v>41</v>
      </c>
      <c r="D37" s="5" t="s">
        <v>101</v>
      </c>
      <c r="E37" s="7" t="s">
        <v>271</v>
      </c>
      <c r="F37" s="4">
        <v>3367</v>
      </c>
      <c r="G37" s="4"/>
      <c r="H37" s="4">
        <f>ROUND(F37*G37,2)</f>
        <v>0</v>
      </c>
    </row>
    <row r="38" spans="1:8" ht="28.8" x14ac:dyDescent="0.3">
      <c r="A38" s="4" t="s">
        <v>102</v>
      </c>
      <c r="B38" s="5" t="s">
        <v>40</v>
      </c>
      <c r="C38" s="4" t="s">
        <v>41</v>
      </c>
      <c r="D38" s="5" t="s">
        <v>103</v>
      </c>
      <c r="E38" s="7" t="s">
        <v>271</v>
      </c>
      <c r="F38" s="4">
        <v>1087.0999999999999</v>
      </c>
      <c r="G38" s="4"/>
      <c r="H38" s="4">
        <f>ROUND(F38*G38,2)</f>
        <v>0</v>
      </c>
    </row>
    <row r="39" spans="1:8" ht="28.8" x14ac:dyDescent="0.3">
      <c r="A39" s="4" t="s">
        <v>104</v>
      </c>
      <c r="B39" s="5" t="s">
        <v>105</v>
      </c>
      <c r="C39" s="4" t="s">
        <v>74</v>
      </c>
      <c r="D39" s="5" t="s">
        <v>106</v>
      </c>
      <c r="E39" s="7" t="s">
        <v>271</v>
      </c>
      <c r="F39" s="4">
        <v>504</v>
      </c>
      <c r="G39" s="4"/>
      <c r="H39" s="4">
        <f>ROUND(F39*G39,2)</f>
        <v>0</v>
      </c>
    </row>
    <row r="40" spans="1:8" ht="28.8" x14ac:dyDescent="0.3">
      <c r="A40" s="4" t="s">
        <v>107</v>
      </c>
      <c r="B40" s="5" t="s">
        <v>40</v>
      </c>
      <c r="C40" s="4" t="s">
        <v>41</v>
      </c>
      <c r="D40" s="5" t="s">
        <v>108</v>
      </c>
      <c r="E40" s="7" t="s">
        <v>271</v>
      </c>
      <c r="F40" s="4">
        <v>504</v>
      </c>
      <c r="G40" s="4"/>
      <c r="H40" s="4">
        <f>ROUND(F40*G40,2)</f>
        <v>0</v>
      </c>
    </row>
    <row r="41" spans="1:8" s="2" customFormat="1" x14ac:dyDescent="0.3">
      <c r="A41" s="16" t="s">
        <v>274</v>
      </c>
      <c r="B41" s="13"/>
      <c r="C41" s="12"/>
      <c r="D41" s="18" t="s">
        <v>109</v>
      </c>
      <c r="E41" s="19"/>
      <c r="F41" s="19"/>
      <c r="G41" s="19"/>
      <c r="H41" s="17"/>
    </row>
    <row r="42" spans="1:8" s="2" customFormat="1" x14ac:dyDescent="0.3">
      <c r="A42" s="20" t="s">
        <v>275</v>
      </c>
      <c r="B42" s="13"/>
      <c r="C42" s="12"/>
      <c r="D42" s="18" t="s">
        <v>110</v>
      </c>
      <c r="E42" s="19"/>
      <c r="F42" s="19"/>
      <c r="G42" s="19"/>
      <c r="H42" s="17"/>
    </row>
    <row r="43" spans="1:8" ht="16.2" x14ac:dyDescent="0.3">
      <c r="A43" s="4" t="s">
        <v>111</v>
      </c>
      <c r="B43" s="5" t="s">
        <v>73</v>
      </c>
      <c r="C43" s="4" t="s">
        <v>74</v>
      </c>
      <c r="D43" s="5" t="s">
        <v>75</v>
      </c>
      <c r="E43" s="7" t="s">
        <v>271</v>
      </c>
      <c r="F43" s="4">
        <v>77</v>
      </c>
      <c r="G43" s="4"/>
      <c r="H43" s="4">
        <f>ROUND(F43*G43,2)</f>
        <v>0</v>
      </c>
    </row>
    <row r="44" spans="1:8" ht="16.2" x14ac:dyDescent="0.3">
      <c r="A44" s="4" t="s">
        <v>112</v>
      </c>
      <c r="B44" s="5" t="s">
        <v>113</v>
      </c>
      <c r="C44" s="4" t="s">
        <v>85</v>
      </c>
      <c r="D44" s="5" t="s">
        <v>114</v>
      </c>
      <c r="E44" s="7" t="s">
        <v>271</v>
      </c>
      <c r="F44" s="4">
        <v>77</v>
      </c>
      <c r="G44" s="4"/>
      <c r="H44" s="4">
        <f t="shared" ref="H44:H45" si="3">ROUND(F44*G44,2)</f>
        <v>0</v>
      </c>
    </row>
    <row r="45" spans="1:8" ht="28.8" x14ac:dyDescent="0.3">
      <c r="A45" s="4" t="s">
        <v>115</v>
      </c>
      <c r="B45" s="5" t="s">
        <v>40</v>
      </c>
      <c r="C45" s="4" t="s">
        <v>41</v>
      </c>
      <c r="D45" s="5" t="s">
        <v>116</v>
      </c>
      <c r="E45" s="7" t="s">
        <v>271</v>
      </c>
      <c r="F45" s="4">
        <v>77</v>
      </c>
      <c r="G45" s="4"/>
      <c r="H45" s="4">
        <f t="shared" si="3"/>
        <v>0</v>
      </c>
    </row>
    <row r="46" spans="1:8" s="2" customFormat="1" x14ac:dyDescent="0.3">
      <c r="A46" s="20" t="s">
        <v>276</v>
      </c>
      <c r="B46" s="13"/>
      <c r="C46" s="12"/>
      <c r="D46" s="18" t="s">
        <v>117</v>
      </c>
      <c r="E46" s="19"/>
      <c r="F46" s="19"/>
      <c r="G46" s="19"/>
      <c r="H46" s="17"/>
    </row>
    <row r="47" spans="1:8" ht="28.8" x14ac:dyDescent="0.3">
      <c r="A47" s="4" t="s">
        <v>118</v>
      </c>
      <c r="B47" s="5" t="s">
        <v>62</v>
      </c>
      <c r="C47" s="4" t="s">
        <v>63</v>
      </c>
      <c r="D47" s="5" t="s">
        <v>64</v>
      </c>
      <c r="E47" s="10" t="s">
        <v>272</v>
      </c>
      <c r="F47" s="4">
        <v>78.87</v>
      </c>
      <c r="G47" s="4"/>
      <c r="H47" s="4">
        <f>ROUND(F47*G47,2)</f>
        <v>0</v>
      </c>
    </row>
    <row r="48" spans="1:8" ht="16.2" x14ac:dyDescent="0.3">
      <c r="A48" s="4" t="s">
        <v>119</v>
      </c>
      <c r="B48" s="5" t="s">
        <v>120</v>
      </c>
      <c r="C48" s="4" t="s">
        <v>74</v>
      </c>
      <c r="D48" s="5" t="s">
        <v>121</v>
      </c>
      <c r="E48" s="7" t="s">
        <v>271</v>
      </c>
      <c r="F48" s="4">
        <v>788.7</v>
      </c>
      <c r="G48" s="4"/>
      <c r="H48" s="4">
        <f t="shared" ref="H48:H52" si="4">ROUND(F48*G48,2)</f>
        <v>0</v>
      </c>
    </row>
    <row r="49" spans="1:8" ht="16.2" x14ac:dyDescent="0.3">
      <c r="A49" s="4" t="s">
        <v>122</v>
      </c>
      <c r="B49" s="5" t="s">
        <v>113</v>
      </c>
      <c r="C49" s="4" t="s">
        <v>85</v>
      </c>
      <c r="D49" s="5" t="s">
        <v>114</v>
      </c>
      <c r="E49" s="7" t="s">
        <v>271</v>
      </c>
      <c r="F49" s="4">
        <v>226.3</v>
      </c>
      <c r="G49" s="4"/>
      <c r="H49" s="4">
        <f>ROUND(F49*G49,2)</f>
        <v>0</v>
      </c>
    </row>
    <row r="50" spans="1:8" ht="28.8" x14ac:dyDescent="0.3">
      <c r="A50" s="4" t="s">
        <v>123</v>
      </c>
      <c r="B50" s="5" t="s">
        <v>40</v>
      </c>
      <c r="C50" s="4" t="s">
        <v>41</v>
      </c>
      <c r="D50" s="5" t="s">
        <v>116</v>
      </c>
      <c r="E50" s="7" t="s">
        <v>271</v>
      </c>
      <c r="F50" s="4">
        <v>226.3</v>
      </c>
      <c r="G50" s="4"/>
      <c r="H50" s="4">
        <f t="shared" si="4"/>
        <v>0</v>
      </c>
    </row>
    <row r="51" spans="1:8" ht="28.8" x14ac:dyDescent="0.3">
      <c r="A51" s="4" t="s">
        <v>124</v>
      </c>
      <c r="B51" s="5" t="s">
        <v>125</v>
      </c>
      <c r="C51" s="4" t="s">
        <v>85</v>
      </c>
      <c r="D51" s="5" t="s">
        <v>126</v>
      </c>
      <c r="E51" s="7" t="s">
        <v>271</v>
      </c>
      <c r="F51" s="4">
        <v>562.4</v>
      </c>
      <c r="G51" s="4"/>
      <c r="H51" s="4">
        <f t="shared" si="4"/>
        <v>0</v>
      </c>
    </row>
    <row r="52" spans="1:8" ht="28.8" x14ac:dyDescent="0.3">
      <c r="A52" s="4" t="s">
        <v>127</v>
      </c>
      <c r="B52" s="5" t="s">
        <v>48</v>
      </c>
      <c r="C52" s="4" t="s">
        <v>45</v>
      </c>
      <c r="D52" s="5" t="s">
        <v>49</v>
      </c>
      <c r="E52" s="7" t="s">
        <v>271</v>
      </c>
      <c r="F52" s="4">
        <v>24</v>
      </c>
      <c r="G52" s="4"/>
      <c r="H52" s="4">
        <f t="shared" si="4"/>
        <v>0</v>
      </c>
    </row>
    <row r="53" spans="1:8" s="2" customFormat="1" x14ac:dyDescent="0.3">
      <c r="A53" s="20" t="s">
        <v>277</v>
      </c>
      <c r="B53" s="13"/>
      <c r="C53" s="12"/>
      <c r="D53" s="18" t="s">
        <v>128</v>
      </c>
      <c r="E53" s="19"/>
      <c r="F53" s="19"/>
      <c r="G53" s="19"/>
      <c r="H53" s="17"/>
    </row>
    <row r="54" spans="1:8" ht="28.8" x14ac:dyDescent="0.3">
      <c r="A54" s="4" t="s">
        <v>129</v>
      </c>
      <c r="B54" s="5" t="s">
        <v>62</v>
      </c>
      <c r="C54" s="4" t="s">
        <v>63</v>
      </c>
      <c r="D54" s="5" t="s">
        <v>64</v>
      </c>
      <c r="E54" s="10" t="s">
        <v>272</v>
      </c>
      <c r="F54" s="4">
        <v>42.4</v>
      </c>
      <c r="G54" s="4"/>
      <c r="H54" s="4">
        <f>ROUND(F54*G54,2)</f>
        <v>0</v>
      </c>
    </row>
    <row r="55" spans="1:8" ht="16.2" x14ac:dyDescent="0.3">
      <c r="A55" s="4" t="s">
        <v>130</v>
      </c>
      <c r="B55" s="5" t="s">
        <v>120</v>
      </c>
      <c r="C55" s="4" t="s">
        <v>74</v>
      </c>
      <c r="D55" s="5" t="s">
        <v>121</v>
      </c>
      <c r="E55" s="7" t="s">
        <v>271</v>
      </c>
      <c r="F55" s="4">
        <v>424</v>
      </c>
      <c r="G55" s="4"/>
      <c r="H55" s="4">
        <f t="shared" ref="H55:H58" si="5">ROUND(F55*G55,2)</f>
        <v>0</v>
      </c>
    </row>
    <row r="56" spans="1:8" ht="16.2" x14ac:dyDescent="0.3">
      <c r="A56" s="4" t="s">
        <v>131</v>
      </c>
      <c r="B56" s="5" t="s">
        <v>113</v>
      </c>
      <c r="C56" s="4" t="s">
        <v>85</v>
      </c>
      <c r="D56" s="5" t="s">
        <v>114</v>
      </c>
      <c r="E56" s="7" t="s">
        <v>271</v>
      </c>
      <c r="F56" s="4">
        <v>172.8</v>
      </c>
      <c r="G56" s="4"/>
      <c r="H56" s="4">
        <f t="shared" si="5"/>
        <v>0</v>
      </c>
    </row>
    <row r="57" spans="1:8" ht="28.8" x14ac:dyDescent="0.3">
      <c r="A57" s="4" t="s">
        <v>132</v>
      </c>
      <c r="B57" s="5" t="s">
        <v>40</v>
      </c>
      <c r="C57" s="4" t="s">
        <v>41</v>
      </c>
      <c r="D57" s="5" t="s">
        <v>116</v>
      </c>
      <c r="E57" s="7" t="s">
        <v>271</v>
      </c>
      <c r="F57" s="4">
        <v>172.8</v>
      </c>
      <c r="G57" s="4"/>
      <c r="H57" s="4">
        <f t="shared" si="5"/>
        <v>0</v>
      </c>
    </row>
    <row r="58" spans="1:8" ht="28.8" x14ac:dyDescent="0.3">
      <c r="A58" s="4" t="s">
        <v>133</v>
      </c>
      <c r="B58" s="5" t="s">
        <v>125</v>
      </c>
      <c r="C58" s="4" t="s">
        <v>85</v>
      </c>
      <c r="D58" s="5" t="s">
        <v>126</v>
      </c>
      <c r="E58" s="7" t="s">
        <v>271</v>
      </c>
      <c r="F58" s="4">
        <v>251.2</v>
      </c>
      <c r="G58" s="4"/>
      <c r="H58" s="4">
        <f t="shared" si="5"/>
        <v>0</v>
      </c>
    </row>
    <row r="59" spans="1:8" s="2" customFormat="1" x14ac:dyDescent="0.3">
      <c r="A59" s="20" t="s">
        <v>278</v>
      </c>
      <c r="B59" s="13"/>
      <c r="C59" s="12"/>
      <c r="D59" s="18" t="s">
        <v>134</v>
      </c>
      <c r="E59" s="19"/>
      <c r="F59" s="19"/>
      <c r="G59" s="19"/>
      <c r="H59" s="17"/>
    </row>
    <row r="60" spans="1:8" ht="16.2" x14ac:dyDescent="0.3">
      <c r="A60" s="4" t="s">
        <v>135</v>
      </c>
      <c r="B60" s="5" t="s">
        <v>120</v>
      </c>
      <c r="C60" s="4" t="s">
        <v>74</v>
      </c>
      <c r="D60" s="5" t="s">
        <v>121</v>
      </c>
      <c r="E60" s="7" t="s">
        <v>271</v>
      </c>
      <c r="F60" s="4">
        <v>660.9</v>
      </c>
      <c r="G60" s="4"/>
      <c r="H60" s="4">
        <f>ROUND(F60*G60,2)</f>
        <v>0</v>
      </c>
    </row>
    <row r="61" spans="1:8" ht="16.2" x14ac:dyDescent="0.3">
      <c r="A61" s="4" t="s">
        <v>136</v>
      </c>
      <c r="B61" s="5" t="s">
        <v>113</v>
      </c>
      <c r="C61" s="4" t="s">
        <v>85</v>
      </c>
      <c r="D61" s="5" t="s">
        <v>114</v>
      </c>
      <c r="E61" s="7" t="s">
        <v>271</v>
      </c>
      <c r="F61" s="4">
        <v>203.6</v>
      </c>
      <c r="G61" s="4"/>
      <c r="H61" s="4">
        <f t="shared" ref="H61:H63" si="6">ROUND(F61*G61,2)</f>
        <v>0</v>
      </c>
    </row>
    <row r="62" spans="1:8" ht="28.8" x14ac:dyDescent="0.3">
      <c r="A62" s="4" t="s">
        <v>137</v>
      </c>
      <c r="B62" s="5" t="s">
        <v>40</v>
      </c>
      <c r="C62" s="4" t="s">
        <v>41</v>
      </c>
      <c r="D62" s="5" t="s">
        <v>116</v>
      </c>
      <c r="E62" s="7" t="s">
        <v>271</v>
      </c>
      <c r="F62" s="4">
        <v>203.6</v>
      </c>
      <c r="G62" s="4"/>
      <c r="H62" s="4">
        <f t="shared" si="6"/>
        <v>0</v>
      </c>
    </row>
    <row r="63" spans="1:8" ht="28.8" x14ac:dyDescent="0.3">
      <c r="A63" s="4" t="s">
        <v>138</v>
      </c>
      <c r="B63" s="5" t="s">
        <v>125</v>
      </c>
      <c r="C63" s="4" t="s">
        <v>85</v>
      </c>
      <c r="D63" s="5" t="s">
        <v>126</v>
      </c>
      <c r="E63" s="7" t="s">
        <v>271</v>
      </c>
      <c r="F63" s="4">
        <v>457.3</v>
      </c>
      <c r="G63" s="4"/>
      <c r="H63" s="4">
        <f t="shared" si="6"/>
        <v>0</v>
      </c>
    </row>
    <row r="64" spans="1:8" s="2" customFormat="1" x14ac:dyDescent="0.3">
      <c r="A64" s="20" t="s">
        <v>279</v>
      </c>
      <c r="B64" s="13"/>
      <c r="C64" s="12"/>
      <c r="D64" s="18" t="s">
        <v>139</v>
      </c>
      <c r="E64" s="19"/>
      <c r="F64" s="19"/>
      <c r="G64" s="19"/>
      <c r="H64" s="17"/>
    </row>
    <row r="65" spans="1:8" x14ac:dyDescent="0.3">
      <c r="A65" s="4" t="s">
        <v>140</v>
      </c>
      <c r="B65" s="5" t="s">
        <v>141</v>
      </c>
      <c r="C65" s="4"/>
      <c r="D65" s="5" t="s">
        <v>142</v>
      </c>
      <c r="E65" s="7" t="s">
        <v>19</v>
      </c>
      <c r="F65" s="4">
        <v>2</v>
      </c>
      <c r="G65" s="4"/>
      <c r="H65" s="4">
        <f>ROUND(F65*G65,2)</f>
        <v>0</v>
      </c>
    </row>
    <row r="66" spans="1:8" x14ac:dyDescent="0.3">
      <c r="A66" s="4" t="s">
        <v>143</v>
      </c>
      <c r="B66" s="5" t="s">
        <v>144</v>
      </c>
      <c r="C66" s="4" t="s">
        <v>145</v>
      </c>
      <c r="D66" s="5" t="s">
        <v>146</v>
      </c>
      <c r="E66" s="7" t="s">
        <v>29</v>
      </c>
      <c r="F66" s="4">
        <v>8</v>
      </c>
      <c r="G66" s="4"/>
      <c r="H66" s="4">
        <f t="shared" ref="H66:H73" si="7">ROUND(F66*G66,2)</f>
        <v>0</v>
      </c>
    </row>
    <row r="67" spans="1:8" x14ac:dyDescent="0.3">
      <c r="A67" s="4" t="s">
        <v>147</v>
      </c>
      <c r="B67" s="5" t="s">
        <v>148</v>
      </c>
      <c r="C67" s="4" t="s">
        <v>149</v>
      </c>
      <c r="D67" s="5" t="s">
        <v>150</v>
      </c>
      <c r="E67" s="7" t="s">
        <v>29</v>
      </c>
      <c r="F67" s="4">
        <v>10</v>
      </c>
      <c r="G67" s="4"/>
      <c r="H67" s="4">
        <f t="shared" si="7"/>
        <v>0</v>
      </c>
    </row>
    <row r="68" spans="1:8" x14ac:dyDescent="0.3">
      <c r="A68" s="4" t="s">
        <v>151</v>
      </c>
      <c r="B68" s="5" t="s">
        <v>141</v>
      </c>
      <c r="C68" s="4"/>
      <c r="D68" s="5" t="s">
        <v>142</v>
      </c>
      <c r="E68" s="7" t="s">
        <v>19</v>
      </c>
      <c r="F68" s="4">
        <v>2</v>
      </c>
      <c r="G68" s="4"/>
      <c r="H68" s="4">
        <f t="shared" si="7"/>
        <v>0</v>
      </c>
    </row>
    <row r="69" spans="1:8" ht="16.2" x14ac:dyDescent="0.3">
      <c r="A69" s="4" t="s">
        <v>152</v>
      </c>
      <c r="B69" s="5" t="s">
        <v>120</v>
      </c>
      <c r="C69" s="4" t="s">
        <v>74</v>
      </c>
      <c r="D69" s="5" t="s">
        <v>121</v>
      </c>
      <c r="E69" s="7" t="s">
        <v>271</v>
      </c>
      <c r="F69" s="4">
        <v>402</v>
      </c>
      <c r="G69" s="4"/>
      <c r="H69" s="4">
        <f t="shared" si="7"/>
        <v>0</v>
      </c>
    </row>
    <row r="70" spans="1:8" ht="16.2" x14ac:dyDescent="0.3">
      <c r="A70" s="4" t="s">
        <v>153</v>
      </c>
      <c r="B70" s="5" t="s">
        <v>113</v>
      </c>
      <c r="C70" s="4" t="s">
        <v>85</v>
      </c>
      <c r="D70" s="5" t="s">
        <v>114</v>
      </c>
      <c r="E70" s="7" t="s">
        <v>271</v>
      </c>
      <c r="F70" s="4">
        <v>94</v>
      </c>
      <c r="G70" s="4"/>
      <c r="H70" s="4">
        <f t="shared" si="7"/>
        <v>0</v>
      </c>
    </row>
    <row r="71" spans="1:8" ht="28.8" x14ac:dyDescent="0.3">
      <c r="A71" s="4" t="s">
        <v>154</v>
      </c>
      <c r="B71" s="5" t="s">
        <v>40</v>
      </c>
      <c r="C71" s="4" t="s">
        <v>155</v>
      </c>
      <c r="D71" s="5" t="s">
        <v>156</v>
      </c>
      <c r="E71" s="7" t="s">
        <v>271</v>
      </c>
      <c r="F71" s="4">
        <v>94</v>
      </c>
      <c r="G71" s="4"/>
      <c r="H71" s="4">
        <f t="shared" si="7"/>
        <v>0</v>
      </c>
    </row>
    <row r="72" spans="1:8" ht="28.8" x14ac:dyDescent="0.3">
      <c r="A72" s="4" t="s">
        <v>157</v>
      </c>
      <c r="B72" s="5" t="s">
        <v>125</v>
      </c>
      <c r="C72" s="4" t="s">
        <v>85</v>
      </c>
      <c r="D72" s="5" t="s">
        <v>126</v>
      </c>
      <c r="E72" s="7" t="s">
        <v>271</v>
      </c>
      <c r="F72" s="4">
        <v>308</v>
      </c>
      <c r="G72" s="4"/>
      <c r="H72" s="4">
        <f t="shared" si="7"/>
        <v>0</v>
      </c>
    </row>
    <row r="73" spans="1:8" ht="28.8" x14ac:dyDescent="0.3">
      <c r="A73" s="4" t="s">
        <v>158</v>
      </c>
      <c r="B73" s="5" t="s">
        <v>48</v>
      </c>
      <c r="C73" s="4" t="s">
        <v>45</v>
      </c>
      <c r="D73" s="5" t="s">
        <v>159</v>
      </c>
      <c r="E73" s="7" t="s">
        <v>271</v>
      </c>
      <c r="F73" s="4">
        <v>30</v>
      </c>
      <c r="G73" s="4"/>
      <c r="H73" s="4">
        <f t="shared" si="7"/>
        <v>0</v>
      </c>
    </row>
    <row r="74" spans="1:8" s="2" customFormat="1" x14ac:dyDescent="0.3">
      <c r="A74" s="16" t="s">
        <v>280</v>
      </c>
      <c r="B74" s="13"/>
      <c r="C74" s="12"/>
      <c r="D74" s="18" t="s">
        <v>160</v>
      </c>
      <c r="E74" s="19"/>
      <c r="F74" s="19"/>
      <c r="G74" s="19"/>
      <c r="H74" s="17"/>
    </row>
    <row r="75" spans="1:8" x14ac:dyDescent="0.3">
      <c r="A75" s="4" t="s">
        <v>161</v>
      </c>
      <c r="B75" s="5" t="s">
        <v>162</v>
      </c>
      <c r="C75" s="4" t="s">
        <v>163</v>
      </c>
      <c r="D75" s="5" t="s">
        <v>164</v>
      </c>
      <c r="E75" s="7" t="s">
        <v>29</v>
      </c>
      <c r="F75" s="4">
        <v>128</v>
      </c>
      <c r="G75" s="4"/>
      <c r="H75" s="4">
        <f>ROUND(F75*G75,2)</f>
        <v>0</v>
      </c>
    </row>
    <row r="76" spans="1:8" ht="28.8" x14ac:dyDescent="0.3">
      <c r="A76" s="4" t="s">
        <v>165</v>
      </c>
      <c r="B76" s="5" t="s">
        <v>27</v>
      </c>
      <c r="C76" s="4" t="s">
        <v>166</v>
      </c>
      <c r="D76" s="5" t="s">
        <v>167</v>
      </c>
      <c r="E76" s="7" t="s">
        <v>168</v>
      </c>
      <c r="F76" s="4">
        <v>163</v>
      </c>
      <c r="G76" s="4"/>
      <c r="H76" s="4">
        <f t="shared" ref="H76:H90" si="8">ROUND(F76*G76,2)</f>
        <v>0</v>
      </c>
    </row>
    <row r="77" spans="1:8" x14ac:dyDescent="0.3">
      <c r="A77" s="4" t="s">
        <v>169</v>
      </c>
      <c r="B77" s="5" t="s">
        <v>170</v>
      </c>
      <c r="C77" s="4" t="s">
        <v>166</v>
      </c>
      <c r="D77" s="5" t="s">
        <v>171</v>
      </c>
      <c r="E77" s="7" t="s">
        <v>19</v>
      </c>
      <c r="F77" s="4">
        <v>163</v>
      </c>
      <c r="G77" s="4"/>
      <c r="H77" s="4">
        <f t="shared" si="8"/>
        <v>0</v>
      </c>
    </row>
    <row r="78" spans="1:8" ht="28.8" x14ac:dyDescent="0.3">
      <c r="A78" s="4" t="s">
        <v>172</v>
      </c>
      <c r="B78" s="5" t="s">
        <v>173</v>
      </c>
      <c r="C78" s="4" t="s">
        <v>174</v>
      </c>
      <c r="D78" s="5" t="s">
        <v>175</v>
      </c>
      <c r="E78" s="7" t="s">
        <v>168</v>
      </c>
      <c r="F78" s="4">
        <v>22</v>
      </c>
      <c r="G78" s="4"/>
      <c r="H78" s="4">
        <f t="shared" si="8"/>
        <v>0</v>
      </c>
    </row>
    <row r="79" spans="1:8" x14ac:dyDescent="0.3">
      <c r="A79" s="4" t="s">
        <v>176</v>
      </c>
      <c r="B79" s="5" t="s">
        <v>177</v>
      </c>
      <c r="C79" s="4" t="s">
        <v>178</v>
      </c>
      <c r="D79" s="5" t="s">
        <v>179</v>
      </c>
      <c r="E79" s="7" t="s">
        <v>19</v>
      </c>
      <c r="F79" s="4">
        <v>2</v>
      </c>
      <c r="G79" s="4"/>
      <c r="H79" s="4">
        <f t="shared" si="8"/>
        <v>0</v>
      </c>
    </row>
    <row r="80" spans="1:8" x14ac:dyDescent="0.3">
      <c r="A80" s="4" t="s">
        <v>180</v>
      </c>
      <c r="B80" s="5" t="s">
        <v>181</v>
      </c>
      <c r="C80" s="4" t="s">
        <v>178</v>
      </c>
      <c r="D80" s="5" t="s">
        <v>182</v>
      </c>
      <c r="E80" s="7" t="s">
        <v>19</v>
      </c>
      <c r="F80" s="4">
        <v>5</v>
      </c>
      <c r="G80" s="4"/>
      <c r="H80" s="4">
        <f t="shared" si="8"/>
        <v>0</v>
      </c>
    </row>
    <row r="81" spans="1:8" x14ac:dyDescent="0.3">
      <c r="A81" s="4" t="s">
        <v>183</v>
      </c>
      <c r="B81" s="5" t="s">
        <v>184</v>
      </c>
      <c r="C81" s="4" t="s">
        <v>185</v>
      </c>
      <c r="D81" s="5" t="s">
        <v>186</v>
      </c>
      <c r="E81" s="7" t="s">
        <v>19</v>
      </c>
      <c r="F81" s="4">
        <v>13</v>
      </c>
      <c r="G81" s="4"/>
      <c r="H81" s="4">
        <f t="shared" si="8"/>
        <v>0</v>
      </c>
    </row>
    <row r="82" spans="1:8" x14ac:dyDescent="0.3">
      <c r="A82" s="4" t="s">
        <v>187</v>
      </c>
      <c r="B82" s="5" t="s">
        <v>188</v>
      </c>
      <c r="C82" s="4" t="s">
        <v>185</v>
      </c>
      <c r="D82" s="5" t="s">
        <v>189</v>
      </c>
      <c r="E82" s="7" t="s">
        <v>19</v>
      </c>
      <c r="F82" s="4">
        <v>13</v>
      </c>
      <c r="G82" s="4"/>
      <c r="H82" s="4">
        <f t="shared" si="8"/>
        <v>0</v>
      </c>
    </row>
    <row r="83" spans="1:8" ht="28.8" x14ac:dyDescent="0.3">
      <c r="A83" s="4" t="s">
        <v>190</v>
      </c>
      <c r="B83" s="5" t="s">
        <v>181</v>
      </c>
      <c r="C83" s="4" t="s">
        <v>185</v>
      </c>
      <c r="D83" s="5" t="s">
        <v>191</v>
      </c>
      <c r="E83" s="7" t="s">
        <v>19</v>
      </c>
      <c r="F83" s="4">
        <v>1</v>
      </c>
      <c r="G83" s="4"/>
      <c r="H83" s="4">
        <f t="shared" si="8"/>
        <v>0</v>
      </c>
    </row>
    <row r="84" spans="1:8" ht="28.8" x14ac:dyDescent="0.3">
      <c r="A84" s="4" t="s">
        <v>192</v>
      </c>
      <c r="B84" s="5" t="s">
        <v>193</v>
      </c>
      <c r="C84" s="4" t="s">
        <v>185</v>
      </c>
      <c r="D84" s="5" t="s">
        <v>194</v>
      </c>
      <c r="E84" s="7" t="s">
        <v>19</v>
      </c>
      <c r="F84" s="4">
        <v>1</v>
      </c>
      <c r="G84" s="4"/>
      <c r="H84" s="4">
        <f t="shared" si="8"/>
        <v>0</v>
      </c>
    </row>
    <row r="85" spans="1:8" x14ac:dyDescent="0.3">
      <c r="A85" s="4" t="s">
        <v>195</v>
      </c>
      <c r="B85" s="5" t="s">
        <v>27</v>
      </c>
      <c r="C85" s="4" t="s">
        <v>185</v>
      </c>
      <c r="D85" s="5" t="s">
        <v>196</v>
      </c>
      <c r="E85" s="7" t="s">
        <v>168</v>
      </c>
      <c r="F85" s="4">
        <v>1</v>
      </c>
      <c r="G85" s="4"/>
      <c r="H85" s="4">
        <f t="shared" si="8"/>
        <v>0</v>
      </c>
    </row>
    <row r="86" spans="1:8" x14ac:dyDescent="0.3">
      <c r="A86" s="4" t="s">
        <v>197</v>
      </c>
      <c r="B86" s="5" t="s">
        <v>27</v>
      </c>
      <c r="C86" s="4" t="s">
        <v>185</v>
      </c>
      <c r="D86" s="5" t="s">
        <v>198</v>
      </c>
      <c r="E86" s="7" t="s">
        <v>168</v>
      </c>
      <c r="F86" s="4">
        <v>1</v>
      </c>
      <c r="G86" s="4"/>
      <c r="H86" s="4">
        <f t="shared" si="8"/>
        <v>0</v>
      </c>
    </row>
    <row r="87" spans="1:8" ht="28.8" x14ac:dyDescent="0.3">
      <c r="A87" s="4" t="s">
        <v>199</v>
      </c>
      <c r="B87" s="5" t="s">
        <v>200</v>
      </c>
      <c r="C87" s="4" t="s">
        <v>201</v>
      </c>
      <c r="D87" s="5" t="s">
        <v>202</v>
      </c>
      <c r="E87" s="7" t="s">
        <v>271</v>
      </c>
      <c r="F87" s="4">
        <v>33.6</v>
      </c>
      <c r="G87" s="4"/>
      <c r="H87" s="4">
        <f t="shared" si="8"/>
        <v>0</v>
      </c>
    </row>
    <row r="88" spans="1:8" ht="28.8" x14ac:dyDescent="0.3">
      <c r="A88" s="4" t="s">
        <v>203</v>
      </c>
      <c r="B88" s="5" t="s">
        <v>200</v>
      </c>
      <c r="C88" s="4" t="s">
        <v>201</v>
      </c>
      <c r="D88" s="5" t="s">
        <v>204</v>
      </c>
      <c r="E88" s="7" t="s">
        <v>271</v>
      </c>
      <c r="F88" s="4">
        <v>33.6</v>
      </c>
      <c r="G88" s="4"/>
      <c r="H88" s="4">
        <f>ROUND(F88*G88,2)</f>
        <v>0</v>
      </c>
    </row>
    <row r="89" spans="1:8" ht="16.2" x14ac:dyDescent="0.3">
      <c r="A89" s="4" t="s">
        <v>205</v>
      </c>
      <c r="B89" s="5" t="s">
        <v>206</v>
      </c>
      <c r="C89" s="4" t="s">
        <v>201</v>
      </c>
      <c r="D89" s="5" t="s">
        <v>207</v>
      </c>
      <c r="E89" s="7" t="s">
        <v>271</v>
      </c>
      <c r="F89" s="4">
        <v>770.88</v>
      </c>
      <c r="G89" s="4"/>
      <c r="H89" s="4">
        <f t="shared" si="8"/>
        <v>0</v>
      </c>
    </row>
    <row r="90" spans="1:8" ht="16.2" x14ac:dyDescent="0.3">
      <c r="A90" s="4" t="s">
        <v>208</v>
      </c>
      <c r="B90" s="5" t="s">
        <v>209</v>
      </c>
      <c r="C90" s="4" t="s">
        <v>201</v>
      </c>
      <c r="D90" s="5" t="s">
        <v>210</v>
      </c>
      <c r="E90" s="7" t="s">
        <v>271</v>
      </c>
      <c r="F90" s="4">
        <v>69.900000000000006</v>
      </c>
      <c r="G90" s="4"/>
      <c r="H90" s="4">
        <f t="shared" si="8"/>
        <v>0</v>
      </c>
    </row>
    <row r="91" spans="1:8" x14ac:dyDescent="0.3">
      <c r="A91" s="12">
        <v>2</v>
      </c>
      <c r="B91" s="13"/>
      <c r="C91" s="12"/>
      <c r="D91" s="18" t="s">
        <v>211</v>
      </c>
      <c r="E91" s="19"/>
      <c r="F91" s="19"/>
      <c r="G91" s="19"/>
      <c r="H91" s="17"/>
    </row>
    <row r="92" spans="1:8" x14ac:dyDescent="0.3">
      <c r="A92" s="16" t="s">
        <v>281</v>
      </c>
      <c r="B92" s="13"/>
      <c r="C92" s="12"/>
      <c r="D92" s="18" t="s">
        <v>9</v>
      </c>
      <c r="E92" s="19"/>
      <c r="F92" s="19"/>
      <c r="G92" s="19"/>
      <c r="H92" s="17"/>
    </row>
    <row r="93" spans="1:8" ht="28.8" x14ac:dyDescent="0.3">
      <c r="A93" s="4" t="s">
        <v>212</v>
      </c>
      <c r="B93" s="5" t="s">
        <v>213</v>
      </c>
      <c r="C93" s="4" t="s">
        <v>12</v>
      </c>
      <c r="D93" s="5" t="s">
        <v>214</v>
      </c>
      <c r="E93" s="7" t="s">
        <v>14</v>
      </c>
      <c r="F93" s="4">
        <v>0.8</v>
      </c>
      <c r="G93" s="4"/>
      <c r="H93" s="4">
        <f>ROUND(F93*G93,2)</f>
        <v>0</v>
      </c>
    </row>
    <row r="94" spans="1:8" x14ac:dyDescent="0.3">
      <c r="A94" s="4" t="s">
        <v>215</v>
      </c>
      <c r="B94" s="5" t="s">
        <v>31</v>
      </c>
      <c r="C94" s="4" t="s">
        <v>32</v>
      </c>
      <c r="D94" s="5" t="s">
        <v>216</v>
      </c>
      <c r="E94" s="7" t="s">
        <v>29</v>
      </c>
      <c r="F94" s="4">
        <v>800</v>
      </c>
      <c r="G94" s="4"/>
      <c r="H94" s="4">
        <f t="shared" ref="H94:H95" si="9">ROUND(F94*G94,2)</f>
        <v>0</v>
      </c>
    </row>
    <row r="95" spans="1:8" x14ac:dyDescent="0.3">
      <c r="A95" s="4" t="s">
        <v>217</v>
      </c>
      <c r="B95" s="5" t="s">
        <v>218</v>
      </c>
      <c r="C95" s="4" t="s">
        <v>32</v>
      </c>
      <c r="D95" s="5" t="s">
        <v>219</v>
      </c>
      <c r="E95" s="7" t="s">
        <v>65</v>
      </c>
      <c r="F95" s="4">
        <v>80</v>
      </c>
      <c r="G95" s="4"/>
      <c r="H95" s="4">
        <f t="shared" si="9"/>
        <v>0</v>
      </c>
    </row>
    <row r="96" spans="1:8" s="2" customFormat="1" x14ac:dyDescent="0.3">
      <c r="A96" s="16" t="s">
        <v>282</v>
      </c>
      <c r="B96" s="13"/>
      <c r="C96" s="12"/>
      <c r="D96" s="18" t="s">
        <v>34</v>
      </c>
      <c r="E96" s="19"/>
      <c r="F96" s="19"/>
      <c r="G96" s="19"/>
      <c r="H96" s="17"/>
    </row>
    <row r="97" spans="1:8" ht="28.8" x14ac:dyDescent="0.3">
      <c r="A97" s="4" t="s">
        <v>220</v>
      </c>
      <c r="B97" s="5" t="s">
        <v>36</v>
      </c>
      <c r="C97" s="4" t="s">
        <v>37</v>
      </c>
      <c r="D97" s="5" t="s">
        <v>38</v>
      </c>
      <c r="E97" s="7" t="s">
        <v>271</v>
      </c>
      <c r="F97" s="4">
        <v>2811.2</v>
      </c>
      <c r="G97" s="4"/>
      <c r="H97" s="4">
        <f>ROUND(F97*G97,2)</f>
        <v>0</v>
      </c>
    </row>
    <row r="98" spans="1:8" ht="28.8" x14ac:dyDescent="0.3">
      <c r="A98" s="4" t="s">
        <v>221</v>
      </c>
      <c r="B98" s="5" t="s">
        <v>40</v>
      </c>
      <c r="C98" s="4" t="s">
        <v>41</v>
      </c>
      <c r="D98" s="5" t="s">
        <v>42</v>
      </c>
      <c r="E98" s="7" t="s">
        <v>271</v>
      </c>
      <c r="F98" s="4">
        <v>2811.2</v>
      </c>
      <c r="G98" s="4"/>
      <c r="H98" s="4">
        <f t="shared" ref="H98:H102" si="10">ROUND(F98*G98,2)</f>
        <v>0</v>
      </c>
    </row>
    <row r="99" spans="1:8" ht="28.8" x14ac:dyDescent="0.3">
      <c r="A99" s="4" t="s">
        <v>222</v>
      </c>
      <c r="B99" s="5" t="s">
        <v>48</v>
      </c>
      <c r="C99" s="4" t="s">
        <v>45</v>
      </c>
      <c r="D99" s="5" t="s">
        <v>49</v>
      </c>
      <c r="E99" s="7" t="s">
        <v>271</v>
      </c>
      <c r="F99" s="4">
        <v>24</v>
      </c>
      <c r="G99" s="4"/>
      <c r="H99" s="4">
        <f t="shared" si="10"/>
        <v>0</v>
      </c>
    </row>
    <row r="100" spans="1:8" ht="16.2" x14ac:dyDescent="0.3">
      <c r="A100" s="4" t="s">
        <v>223</v>
      </c>
      <c r="B100" s="5" t="s">
        <v>51</v>
      </c>
      <c r="C100" s="4" t="s">
        <v>52</v>
      </c>
      <c r="D100" s="5" t="s">
        <v>53</v>
      </c>
      <c r="E100" s="7" t="s">
        <v>271</v>
      </c>
      <c r="F100" s="4">
        <v>2811.2</v>
      </c>
      <c r="G100" s="4"/>
      <c r="H100" s="4">
        <f t="shared" si="10"/>
        <v>0</v>
      </c>
    </row>
    <row r="101" spans="1:8" ht="16.2" x14ac:dyDescent="0.3">
      <c r="A101" s="4" t="s">
        <v>224</v>
      </c>
      <c r="B101" s="5" t="s">
        <v>55</v>
      </c>
      <c r="C101" s="4" t="s">
        <v>52</v>
      </c>
      <c r="D101" s="5" t="s">
        <v>56</v>
      </c>
      <c r="E101" s="7" t="s">
        <v>271</v>
      </c>
      <c r="F101" s="4">
        <v>2811.2</v>
      </c>
      <c r="G101" s="4"/>
      <c r="H101" s="4">
        <f t="shared" si="10"/>
        <v>0</v>
      </c>
    </row>
    <row r="102" spans="1:8" ht="16.2" x14ac:dyDescent="0.3">
      <c r="A102" s="4" t="s">
        <v>225</v>
      </c>
      <c r="B102" s="5" t="s">
        <v>58</v>
      </c>
      <c r="C102" s="4" t="s">
        <v>52</v>
      </c>
      <c r="D102" s="5" t="s">
        <v>59</v>
      </c>
      <c r="E102" s="7" t="s">
        <v>271</v>
      </c>
      <c r="F102" s="4">
        <v>2811.2</v>
      </c>
      <c r="G102" s="4"/>
      <c r="H102" s="4">
        <f t="shared" si="10"/>
        <v>0</v>
      </c>
    </row>
    <row r="103" spans="1:8" x14ac:dyDescent="0.3">
      <c r="A103" s="16" t="s">
        <v>283</v>
      </c>
      <c r="B103" s="13"/>
      <c r="C103" s="12"/>
      <c r="D103" s="18" t="s">
        <v>226</v>
      </c>
      <c r="E103" s="19"/>
      <c r="F103" s="19"/>
      <c r="G103" s="19"/>
      <c r="H103" s="17"/>
    </row>
    <row r="104" spans="1:8" ht="28.8" x14ac:dyDescent="0.3">
      <c r="A104" s="4" t="s">
        <v>227</v>
      </c>
      <c r="B104" s="5" t="s">
        <v>40</v>
      </c>
      <c r="C104" s="4" t="s">
        <v>41</v>
      </c>
      <c r="D104" s="5" t="s">
        <v>228</v>
      </c>
      <c r="E104" s="7" t="s">
        <v>271</v>
      </c>
      <c r="F104" s="4">
        <v>40</v>
      </c>
      <c r="G104" s="4"/>
      <c r="H104" s="4">
        <f>ROUND(F104*G104,2)</f>
        <v>0</v>
      </c>
    </row>
    <row r="105" spans="1:8" x14ac:dyDescent="0.3">
      <c r="A105" s="16" t="s">
        <v>284</v>
      </c>
      <c r="B105" s="13"/>
      <c r="C105" s="12"/>
      <c r="D105" s="18" t="s">
        <v>229</v>
      </c>
      <c r="E105" s="19"/>
      <c r="F105" s="19"/>
      <c r="G105" s="19"/>
      <c r="H105" s="17"/>
    </row>
    <row r="106" spans="1:8" ht="28.8" x14ac:dyDescent="0.3">
      <c r="A106" s="4" t="s">
        <v>230</v>
      </c>
      <c r="B106" s="5" t="s">
        <v>62</v>
      </c>
      <c r="C106" s="4" t="s">
        <v>63</v>
      </c>
      <c r="D106" s="5" t="s">
        <v>64</v>
      </c>
      <c r="E106" s="7" t="s">
        <v>272</v>
      </c>
      <c r="F106" s="4">
        <v>7.82</v>
      </c>
      <c r="G106" s="4"/>
      <c r="H106" s="4">
        <f>ROUND(F106*G106,2)</f>
        <v>0</v>
      </c>
    </row>
    <row r="107" spans="1:8" ht="28.8" x14ac:dyDescent="0.3">
      <c r="A107" s="4" t="s">
        <v>231</v>
      </c>
      <c r="B107" s="5" t="s">
        <v>62</v>
      </c>
      <c r="C107" s="4" t="s">
        <v>67</v>
      </c>
      <c r="D107" s="5" t="s">
        <v>68</v>
      </c>
      <c r="E107" s="7" t="s">
        <v>272</v>
      </c>
      <c r="F107" s="4">
        <v>31.28</v>
      </c>
      <c r="G107" s="4"/>
      <c r="H107" s="4">
        <f t="shared" ref="H107:H119" si="11">ROUND(F107*G107,2)</f>
        <v>0</v>
      </c>
    </row>
    <row r="108" spans="1:8" ht="16.2" x14ac:dyDescent="0.3">
      <c r="A108" s="4" t="s">
        <v>232</v>
      </c>
      <c r="B108" s="5" t="s">
        <v>70</v>
      </c>
      <c r="C108" s="4" t="s">
        <v>67</v>
      </c>
      <c r="D108" s="5" t="s">
        <v>71</v>
      </c>
      <c r="E108" s="7" t="s">
        <v>272</v>
      </c>
      <c r="F108" s="4">
        <v>5</v>
      </c>
      <c r="G108" s="4"/>
      <c r="H108" s="4">
        <f t="shared" si="11"/>
        <v>0</v>
      </c>
    </row>
    <row r="109" spans="1:8" ht="16.2" x14ac:dyDescent="0.3">
      <c r="A109" s="4" t="s">
        <v>233</v>
      </c>
      <c r="B109" s="5" t="s">
        <v>73</v>
      </c>
      <c r="C109" s="4" t="s">
        <v>74</v>
      </c>
      <c r="D109" s="5" t="s">
        <v>75</v>
      </c>
      <c r="E109" s="7" t="s">
        <v>271</v>
      </c>
      <c r="F109" s="4">
        <v>78.2</v>
      </c>
      <c r="G109" s="4"/>
      <c r="H109" s="4">
        <f t="shared" si="11"/>
        <v>0</v>
      </c>
    </row>
    <row r="110" spans="1:8" ht="16.2" x14ac:dyDescent="0.3">
      <c r="A110" s="4" t="s">
        <v>234</v>
      </c>
      <c r="B110" s="5" t="s">
        <v>77</v>
      </c>
      <c r="C110" s="4" t="s">
        <v>78</v>
      </c>
      <c r="D110" s="5" t="s">
        <v>79</v>
      </c>
      <c r="E110" s="7" t="s">
        <v>272</v>
      </c>
      <c r="F110" s="4">
        <v>5</v>
      </c>
      <c r="G110" s="4"/>
      <c r="H110" s="4">
        <f t="shared" si="11"/>
        <v>0</v>
      </c>
    </row>
    <row r="111" spans="1:8" ht="16.2" x14ac:dyDescent="0.3">
      <c r="A111" s="4" t="s">
        <v>235</v>
      </c>
      <c r="B111" s="5" t="s">
        <v>81</v>
      </c>
      <c r="C111" s="4" t="s">
        <v>78</v>
      </c>
      <c r="D111" s="5" t="s">
        <v>82</v>
      </c>
      <c r="E111" s="7" t="s">
        <v>272</v>
      </c>
      <c r="F111" s="4">
        <v>5</v>
      </c>
      <c r="G111" s="4"/>
      <c r="H111" s="4">
        <f t="shared" si="11"/>
        <v>0</v>
      </c>
    </row>
    <row r="112" spans="1:8" ht="16.2" x14ac:dyDescent="0.3">
      <c r="A112" s="4" t="s">
        <v>236</v>
      </c>
      <c r="B112" s="5" t="s">
        <v>84</v>
      </c>
      <c r="C112" s="4" t="s">
        <v>85</v>
      </c>
      <c r="D112" s="5" t="s">
        <v>86</v>
      </c>
      <c r="E112" s="7" t="s">
        <v>271</v>
      </c>
      <c r="F112" s="4">
        <v>78.2</v>
      </c>
      <c r="G112" s="4"/>
      <c r="H112" s="4">
        <f t="shared" si="11"/>
        <v>0</v>
      </c>
    </row>
    <row r="113" spans="1:8" ht="28.8" x14ac:dyDescent="0.3">
      <c r="A113" s="4" t="s">
        <v>237</v>
      </c>
      <c r="B113" s="5" t="s">
        <v>88</v>
      </c>
      <c r="C113" s="4" t="s">
        <v>41</v>
      </c>
      <c r="D113" s="5" t="s">
        <v>89</v>
      </c>
      <c r="E113" s="7" t="s">
        <v>271</v>
      </c>
      <c r="F113" s="4">
        <v>78.2</v>
      </c>
      <c r="G113" s="4"/>
      <c r="H113" s="4">
        <f t="shared" si="11"/>
        <v>0</v>
      </c>
    </row>
    <row r="114" spans="1:8" ht="28.8" x14ac:dyDescent="0.3">
      <c r="A114" s="4" t="s">
        <v>238</v>
      </c>
      <c r="B114" s="5" t="s">
        <v>40</v>
      </c>
      <c r="C114" s="4" t="s">
        <v>41</v>
      </c>
      <c r="D114" s="5" t="s">
        <v>91</v>
      </c>
      <c r="E114" s="7" t="s">
        <v>271</v>
      </c>
      <c r="F114" s="4">
        <v>78.2</v>
      </c>
      <c r="G114" s="4"/>
      <c r="H114" s="4">
        <f t="shared" si="11"/>
        <v>0</v>
      </c>
    </row>
    <row r="115" spans="1:8" ht="28.8" x14ac:dyDescent="0.3">
      <c r="A115" s="4" t="s">
        <v>239</v>
      </c>
      <c r="B115" s="5" t="s">
        <v>36</v>
      </c>
      <c r="C115" s="4" t="s">
        <v>37</v>
      </c>
      <c r="D115" s="5" t="s">
        <v>38</v>
      </c>
      <c r="E115" s="7" t="s">
        <v>271</v>
      </c>
      <c r="F115" s="4">
        <v>78.2</v>
      </c>
      <c r="G115" s="4"/>
      <c r="H115" s="4">
        <f t="shared" si="11"/>
        <v>0</v>
      </c>
    </row>
    <row r="116" spans="1:8" ht="28.8" x14ac:dyDescent="0.3">
      <c r="A116" s="4" t="s">
        <v>240</v>
      </c>
      <c r="B116" s="5" t="s">
        <v>40</v>
      </c>
      <c r="C116" s="4" t="s">
        <v>41</v>
      </c>
      <c r="D116" s="5" t="s">
        <v>94</v>
      </c>
      <c r="E116" s="7" t="s">
        <v>271</v>
      </c>
      <c r="F116" s="4">
        <v>78.2</v>
      </c>
      <c r="G116" s="4"/>
      <c r="H116" s="4">
        <f t="shared" si="11"/>
        <v>0</v>
      </c>
    </row>
    <row r="117" spans="1:8" ht="16.2" x14ac:dyDescent="0.3">
      <c r="A117" s="4" t="s">
        <v>241</v>
      </c>
      <c r="B117" s="5" t="s">
        <v>51</v>
      </c>
      <c r="C117" s="4" t="s">
        <v>52</v>
      </c>
      <c r="D117" s="5" t="s">
        <v>53</v>
      </c>
      <c r="E117" s="7" t="s">
        <v>271</v>
      </c>
      <c r="F117" s="4">
        <v>78.2</v>
      </c>
      <c r="G117" s="4"/>
      <c r="H117" s="4">
        <f t="shared" si="11"/>
        <v>0</v>
      </c>
    </row>
    <row r="118" spans="1:8" ht="16.2" x14ac:dyDescent="0.3">
      <c r="A118" s="4" t="s">
        <v>242</v>
      </c>
      <c r="B118" s="5" t="s">
        <v>55</v>
      </c>
      <c r="C118" s="4" t="s">
        <v>52</v>
      </c>
      <c r="D118" s="5" t="s">
        <v>56</v>
      </c>
      <c r="E118" s="7" t="s">
        <v>271</v>
      </c>
      <c r="F118" s="4">
        <v>78.2</v>
      </c>
      <c r="G118" s="4"/>
      <c r="H118" s="4">
        <f t="shared" si="11"/>
        <v>0</v>
      </c>
    </row>
    <row r="119" spans="1:8" ht="16.2" x14ac:dyDescent="0.3">
      <c r="A119" s="4" t="s">
        <v>243</v>
      </c>
      <c r="B119" s="5" t="s">
        <v>58</v>
      </c>
      <c r="C119" s="4" t="s">
        <v>52</v>
      </c>
      <c r="D119" s="5" t="s">
        <v>59</v>
      </c>
      <c r="E119" s="7" t="s">
        <v>271</v>
      </c>
      <c r="F119" s="4">
        <v>78.2</v>
      </c>
      <c r="G119" s="4"/>
      <c r="H119" s="4">
        <f t="shared" si="11"/>
        <v>0</v>
      </c>
    </row>
    <row r="120" spans="1:8" s="2" customFormat="1" x14ac:dyDescent="0.3">
      <c r="A120" s="16" t="s">
        <v>285</v>
      </c>
      <c r="B120" s="13"/>
      <c r="C120" s="12"/>
      <c r="D120" s="18" t="s">
        <v>244</v>
      </c>
      <c r="E120" s="19"/>
      <c r="F120" s="19"/>
      <c r="G120" s="19"/>
      <c r="H120" s="17"/>
    </row>
    <row r="121" spans="1:8" ht="28.8" x14ac:dyDescent="0.3">
      <c r="A121" s="4" t="s">
        <v>245</v>
      </c>
      <c r="B121" s="5" t="s">
        <v>100</v>
      </c>
      <c r="C121" s="4" t="s">
        <v>41</v>
      </c>
      <c r="D121" s="5" t="s">
        <v>246</v>
      </c>
      <c r="E121" s="7" t="s">
        <v>271</v>
      </c>
      <c r="F121" s="4">
        <v>758.4</v>
      </c>
      <c r="G121" s="4"/>
      <c r="H121" s="4">
        <f>ROUND(F121*G121,2)</f>
        <v>0</v>
      </c>
    </row>
    <row r="122" spans="1:8" ht="28.8" x14ac:dyDescent="0.3">
      <c r="A122" s="4" t="s">
        <v>247</v>
      </c>
      <c r="B122" s="5" t="s">
        <v>105</v>
      </c>
      <c r="C122" s="4" t="s">
        <v>74</v>
      </c>
      <c r="D122" s="5" t="s">
        <v>106</v>
      </c>
      <c r="E122" s="7" t="s">
        <v>271</v>
      </c>
      <c r="F122" s="4">
        <v>120</v>
      </c>
      <c r="G122" s="4"/>
      <c r="H122" s="4">
        <f t="shared" ref="H122:H123" si="12">ROUND(F122*G122,2)</f>
        <v>0</v>
      </c>
    </row>
    <row r="123" spans="1:8" ht="28.8" x14ac:dyDescent="0.3">
      <c r="A123" s="4" t="s">
        <v>248</v>
      </c>
      <c r="B123" s="5" t="s">
        <v>40</v>
      </c>
      <c r="C123" s="4" t="s">
        <v>41</v>
      </c>
      <c r="D123" s="5" t="s">
        <v>108</v>
      </c>
      <c r="E123" s="7" t="s">
        <v>271</v>
      </c>
      <c r="F123" s="4">
        <v>120</v>
      </c>
      <c r="G123" s="4"/>
      <c r="H123" s="4">
        <f t="shared" si="12"/>
        <v>0</v>
      </c>
    </row>
    <row r="124" spans="1:8" x14ac:dyDescent="0.3">
      <c r="A124" s="16" t="s">
        <v>286</v>
      </c>
      <c r="B124" s="13"/>
      <c r="C124" s="12"/>
      <c r="D124" s="18" t="s">
        <v>249</v>
      </c>
      <c r="E124" s="19"/>
      <c r="F124" s="19"/>
      <c r="G124" s="19"/>
      <c r="H124" s="17"/>
    </row>
    <row r="125" spans="1:8" x14ac:dyDescent="0.3">
      <c r="A125" s="20" t="s">
        <v>287</v>
      </c>
      <c r="B125" s="13"/>
      <c r="C125" s="12"/>
      <c r="D125" s="18" t="s">
        <v>250</v>
      </c>
      <c r="E125" s="19"/>
      <c r="F125" s="19"/>
      <c r="G125" s="19"/>
      <c r="H125" s="17"/>
    </row>
    <row r="126" spans="1:8" x14ac:dyDescent="0.3">
      <c r="A126" s="4" t="s">
        <v>251</v>
      </c>
      <c r="B126" s="5" t="s">
        <v>144</v>
      </c>
      <c r="C126" s="4" t="s">
        <v>145</v>
      </c>
      <c r="D126" s="5" t="s">
        <v>146</v>
      </c>
      <c r="E126" s="7" t="s">
        <v>29</v>
      </c>
      <c r="F126" s="4">
        <v>8</v>
      </c>
      <c r="G126" s="4"/>
      <c r="H126" s="4">
        <f>ROUND(F126*G126,2)</f>
        <v>0</v>
      </c>
    </row>
    <row r="127" spans="1:8" x14ac:dyDescent="0.3">
      <c r="A127" s="4" t="s">
        <v>252</v>
      </c>
      <c r="B127" s="5" t="s">
        <v>148</v>
      </c>
      <c r="C127" s="4" t="s">
        <v>149</v>
      </c>
      <c r="D127" s="5" t="s">
        <v>150</v>
      </c>
      <c r="E127" s="7" t="s">
        <v>29</v>
      </c>
      <c r="F127" s="4">
        <v>10</v>
      </c>
      <c r="G127" s="4"/>
      <c r="H127" s="4">
        <f t="shared" ref="H127:H132" si="13">ROUND(F127*G127,2)</f>
        <v>0</v>
      </c>
    </row>
    <row r="128" spans="1:8" ht="16.2" x14ac:dyDescent="0.3">
      <c r="A128" s="4" t="s">
        <v>253</v>
      </c>
      <c r="B128" s="5" t="s">
        <v>120</v>
      </c>
      <c r="C128" s="4" t="s">
        <v>74</v>
      </c>
      <c r="D128" s="5" t="s">
        <v>121</v>
      </c>
      <c r="E128" s="7" t="s">
        <v>271</v>
      </c>
      <c r="F128" s="4">
        <v>1016</v>
      </c>
      <c r="G128" s="4"/>
      <c r="H128" s="4">
        <f t="shared" si="13"/>
        <v>0</v>
      </c>
    </row>
    <row r="129" spans="1:8" ht="16.2" x14ac:dyDescent="0.3">
      <c r="A129" s="4" t="s">
        <v>254</v>
      </c>
      <c r="B129" s="5" t="s">
        <v>113</v>
      </c>
      <c r="C129" s="4" t="s">
        <v>85</v>
      </c>
      <c r="D129" s="5" t="s">
        <v>114</v>
      </c>
      <c r="E129" s="7" t="s">
        <v>271</v>
      </c>
      <c r="F129" s="4">
        <v>259.7</v>
      </c>
      <c r="G129" s="4"/>
      <c r="H129" s="4">
        <f t="shared" si="13"/>
        <v>0</v>
      </c>
    </row>
    <row r="130" spans="1:8" ht="28.8" x14ac:dyDescent="0.3">
      <c r="A130" s="4" t="s">
        <v>255</v>
      </c>
      <c r="B130" s="5" t="s">
        <v>40</v>
      </c>
      <c r="C130" s="4" t="s">
        <v>41</v>
      </c>
      <c r="D130" s="5" t="s">
        <v>156</v>
      </c>
      <c r="E130" s="7" t="s">
        <v>271</v>
      </c>
      <c r="F130" s="4">
        <v>259.7</v>
      </c>
      <c r="G130" s="4"/>
      <c r="H130" s="4">
        <f t="shared" si="13"/>
        <v>0</v>
      </c>
    </row>
    <row r="131" spans="1:8" ht="28.8" x14ac:dyDescent="0.3">
      <c r="A131" s="4" t="s">
        <v>256</v>
      </c>
      <c r="B131" s="5" t="s">
        <v>125</v>
      </c>
      <c r="C131" s="4" t="s">
        <v>85</v>
      </c>
      <c r="D131" s="5" t="s">
        <v>126</v>
      </c>
      <c r="E131" s="7" t="s">
        <v>271</v>
      </c>
      <c r="F131" s="4">
        <v>756.3</v>
      </c>
      <c r="G131" s="4"/>
      <c r="H131" s="4">
        <f t="shared" si="13"/>
        <v>0</v>
      </c>
    </row>
    <row r="132" spans="1:8" ht="28.8" x14ac:dyDescent="0.3">
      <c r="A132" s="4" t="s">
        <v>257</v>
      </c>
      <c r="B132" s="5" t="s">
        <v>48</v>
      </c>
      <c r="C132" s="4" t="s">
        <v>45</v>
      </c>
      <c r="D132" s="5" t="s">
        <v>258</v>
      </c>
      <c r="E132" s="7" t="s">
        <v>271</v>
      </c>
      <c r="F132" s="4">
        <v>12</v>
      </c>
      <c r="G132" s="4"/>
      <c r="H132" s="4">
        <f t="shared" si="13"/>
        <v>0</v>
      </c>
    </row>
    <row r="133" spans="1:8" x14ac:dyDescent="0.3">
      <c r="A133" s="16" t="s">
        <v>288</v>
      </c>
      <c r="B133" s="13"/>
      <c r="C133" s="12"/>
      <c r="D133" s="18" t="s">
        <v>160</v>
      </c>
      <c r="E133" s="19"/>
      <c r="F133" s="19"/>
      <c r="G133" s="19"/>
      <c r="H133" s="17"/>
    </row>
    <row r="134" spans="1:8" x14ac:dyDescent="0.3">
      <c r="A134" s="4" t="s">
        <v>259</v>
      </c>
      <c r="B134" s="5" t="s">
        <v>162</v>
      </c>
      <c r="C134" s="4" t="s">
        <v>163</v>
      </c>
      <c r="D134" s="5" t="s">
        <v>164</v>
      </c>
      <c r="E134" s="7" t="s">
        <v>29</v>
      </c>
      <c r="F134" s="4">
        <v>48</v>
      </c>
      <c r="G134" s="4"/>
      <c r="H134" s="4">
        <f>ROUND(F134*G134,2)</f>
        <v>0</v>
      </c>
    </row>
    <row r="135" spans="1:8" ht="28.8" x14ac:dyDescent="0.3">
      <c r="A135" s="4" t="s">
        <v>260</v>
      </c>
      <c r="B135" s="5" t="s">
        <v>173</v>
      </c>
      <c r="C135" s="4" t="s">
        <v>174</v>
      </c>
      <c r="D135" s="5" t="s">
        <v>175</v>
      </c>
      <c r="E135" s="7" t="s">
        <v>168</v>
      </c>
      <c r="F135" s="4">
        <v>4</v>
      </c>
      <c r="G135" s="4"/>
      <c r="H135" s="4">
        <f t="shared" ref="H135:H141" si="14">ROUND(F135*G135,2)</f>
        <v>0</v>
      </c>
    </row>
    <row r="136" spans="1:8" ht="28.8" x14ac:dyDescent="0.3">
      <c r="A136" s="4" t="s">
        <v>261</v>
      </c>
      <c r="B136" s="5" t="s">
        <v>181</v>
      </c>
      <c r="C136" s="4" t="s">
        <v>185</v>
      </c>
      <c r="D136" s="5" t="s">
        <v>191</v>
      </c>
      <c r="E136" s="7" t="s">
        <v>19</v>
      </c>
      <c r="F136" s="4">
        <v>1</v>
      </c>
      <c r="G136" s="4"/>
      <c r="H136" s="4">
        <f t="shared" si="14"/>
        <v>0</v>
      </c>
    </row>
    <row r="137" spans="1:8" ht="28.8" x14ac:dyDescent="0.3">
      <c r="A137" s="4" t="s">
        <v>262</v>
      </c>
      <c r="B137" s="5" t="s">
        <v>193</v>
      </c>
      <c r="C137" s="4" t="s">
        <v>185</v>
      </c>
      <c r="D137" s="5" t="s">
        <v>263</v>
      </c>
      <c r="E137" s="7" t="s">
        <v>19</v>
      </c>
      <c r="F137" s="4">
        <v>1</v>
      </c>
      <c r="G137" s="4"/>
      <c r="H137" s="4">
        <f t="shared" si="14"/>
        <v>0</v>
      </c>
    </row>
    <row r="138" spans="1:8" x14ac:dyDescent="0.3">
      <c r="A138" s="4" t="s">
        <v>264</v>
      </c>
      <c r="B138" s="5" t="s">
        <v>27</v>
      </c>
      <c r="C138" s="4" t="s">
        <v>185</v>
      </c>
      <c r="D138" s="5" t="s">
        <v>196</v>
      </c>
      <c r="E138" s="7" t="s">
        <v>168</v>
      </c>
      <c r="F138" s="4">
        <v>1</v>
      </c>
      <c r="G138" s="4"/>
      <c r="H138" s="4">
        <f t="shared" si="14"/>
        <v>0</v>
      </c>
    </row>
    <row r="139" spans="1:8" x14ac:dyDescent="0.3">
      <c r="A139" s="4" t="s">
        <v>265</v>
      </c>
      <c r="B139" s="5" t="s">
        <v>27</v>
      </c>
      <c r="C139" s="4" t="s">
        <v>185</v>
      </c>
      <c r="D139" s="5" t="s">
        <v>198</v>
      </c>
      <c r="E139" s="7" t="s">
        <v>168</v>
      </c>
      <c r="F139" s="4">
        <v>1</v>
      </c>
      <c r="G139" s="4"/>
      <c r="H139" s="4">
        <f t="shared" si="14"/>
        <v>0</v>
      </c>
    </row>
    <row r="140" spans="1:8" ht="16.2" x14ac:dyDescent="0.3">
      <c r="A140" s="4" t="s">
        <v>266</v>
      </c>
      <c r="B140" s="5" t="s">
        <v>206</v>
      </c>
      <c r="C140" s="4" t="s">
        <v>201</v>
      </c>
      <c r="D140" s="5" t="s">
        <v>207</v>
      </c>
      <c r="E140" s="7" t="s">
        <v>271</v>
      </c>
      <c r="F140" s="4">
        <v>187.32</v>
      </c>
      <c r="G140" s="4"/>
      <c r="H140" s="4">
        <f t="shared" si="14"/>
        <v>0</v>
      </c>
    </row>
    <row r="141" spans="1:8" ht="16.2" x14ac:dyDescent="0.3">
      <c r="A141" s="4" t="s">
        <v>267</v>
      </c>
      <c r="B141" s="5" t="s">
        <v>209</v>
      </c>
      <c r="C141" s="4" t="s">
        <v>201</v>
      </c>
      <c r="D141" s="5" t="s">
        <v>210</v>
      </c>
      <c r="E141" s="7" t="s">
        <v>271</v>
      </c>
      <c r="F141" s="4">
        <v>2.64</v>
      </c>
      <c r="G141" s="4"/>
      <c r="H141" s="4">
        <f t="shared" si="14"/>
        <v>0</v>
      </c>
    </row>
    <row r="142" spans="1:8" x14ac:dyDescent="0.3">
      <c r="E142" s="21" t="s">
        <v>289</v>
      </c>
      <c r="F142" s="21"/>
      <c r="G142" s="3"/>
      <c r="H142" s="3">
        <f>SUM(H7:H141)</f>
        <v>0</v>
      </c>
    </row>
    <row r="143" spans="1:8" x14ac:dyDescent="0.3">
      <c r="E143" s="21" t="s">
        <v>290</v>
      </c>
      <c r="F143" s="21"/>
      <c r="G143" s="3"/>
      <c r="H143" s="3"/>
    </row>
    <row r="144" spans="1:8" x14ac:dyDescent="0.3">
      <c r="E144" s="21" t="s">
        <v>291</v>
      </c>
      <c r="F144" s="21"/>
      <c r="G144" s="3"/>
      <c r="H144" s="3"/>
    </row>
  </sheetData>
  <mergeCells count="3">
    <mergeCell ref="E142:F142"/>
    <mergeCell ref="E143:F143"/>
    <mergeCell ref="E144:F14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Tomek</dc:creator>
  <cp:lastModifiedBy>Wiktor Solarz (Nadl. Gorlice)</cp:lastModifiedBy>
  <cp:lastPrinted>2024-11-05T09:10:24Z</cp:lastPrinted>
  <dcterms:created xsi:type="dcterms:W3CDTF">2024-11-05T07:51:12Z</dcterms:created>
  <dcterms:modified xsi:type="dcterms:W3CDTF">2024-11-05T12:50:53Z</dcterms:modified>
</cp:coreProperties>
</file>