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 Ł. Koper\1 Energetyka - Opal, Badania, Wazenie\Opal - postępowania 2017, 2018,2019,2020, 2021\Propan 2023- 2025\"/>
    </mc:Choice>
  </mc:AlternateContent>
  <bookViews>
    <workbookView xWindow="0" yWindow="0" windowWidth="25200" windowHeight="12540" activeTab="1"/>
  </bookViews>
  <sheets>
    <sheet name="załącznik 4a" sheetId="1" r:id="rId1"/>
    <sheet name="załącznik 4b" sheetId="4" r:id="rId2"/>
  </sheets>
  <definedNames>
    <definedName name="_xlnm.Print_Area" localSheetId="0">'załącznik 4a'!$A$1:$N$18</definedName>
    <definedName name="_xlnm.Print_Area" localSheetId="1">'załącznik 4b'!$A$1:$O$18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1" l="1"/>
  <c r="J5" i="1" s="1"/>
  <c r="K5" i="1" s="1"/>
  <c r="L5" i="1" s="1"/>
  <c r="I6" i="4"/>
  <c r="A5" i="4" l="1"/>
  <c r="H5" i="4" l="1"/>
  <c r="J5" i="4" s="1"/>
  <c r="H4" i="4"/>
  <c r="J4" i="4" s="1"/>
  <c r="I4" i="1"/>
  <c r="J4" i="1" s="1"/>
  <c r="L4" i="4" l="1"/>
  <c r="M4" i="4" s="1"/>
  <c r="J6" i="4"/>
  <c r="K4" i="1"/>
  <c r="G6" i="1"/>
  <c r="L4" i="1" l="1"/>
  <c r="L6" i="1" s="1"/>
  <c r="K6" i="1"/>
  <c r="K6" i="4"/>
  <c r="L5" i="4"/>
  <c r="M5" i="4" s="1"/>
  <c r="M6" i="4" s="1"/>
  <c r="J6" i="1"/>
  <c r="I6" i="1"/>
  <c r="H6" i="1"/>
  <c r="L6" i="4" l="1"/>
</calcChain>
</file>

<file path=xl/sharedStrings.xml><?xml version="1.0" encoding="utf-8"?>
<sst xmlns="http://schemas.openxmlformats.org/spreadsheetml/2006/main" count="63" uniqueCount="41">
  <si>
    <t xml:space="preserve">Pracownicy </t>
  </si>
  <si>
    <t xml:space="preserve">Zadanie </t>
  </si>
  <si>
    <t xml:space="preserve">Lokalizacja </t>
  </si>
  <si>
    <t xml:space="preserve">Wymiar etatu </t>
  </si>
  <si>
    <t xml:space="preserve">rodzaj umowy </t>
  </si>
  <si>
    <t xml:space="preserve">umowa o pracę </t>
  </si>
  <si>
    <t xml:space="preserve">Świętoszów </t>
  </si>
  <si>
    <t xml:space="preserve">Wzrost kosztów wynagrodzenia </t>
  </si>
  <si>
    <t>Wzrost składki na ZUS, FP, FGŚP</t>
  </si>
  <si>
    <t xml:space="preserve">umowa zlecenie </t>
  </si>
  <si>
    <t xml:space="preserve">różnica w stawkach </t>
  </si>
  <si>
    <t xml:space="preserve">miesięczna ilośc godzin </t>
  </si>
  <si>
    <t xml:space="preserve">wzrost wynagrodzenia brutto </t>
  </si>
  <si>
    <t xml:space="preserve">składka emerytalna </t>
  </si>
  <si>
    <t xml:space="preserve">składka rentowa </t>
  </si>
  <si>
    <t xml:space="preserve">składka wypadkowa </t>
  </si>
  <si>
    <t>FGŚP</t>
  </si>
  <si>
    <t>FP</t>
  </si>
  <si>
    <t xml:space="preserve">Suma </t>
  </si>
  <si>
    <t xml:space="preserve">imię pracownika </t>
  </si>
  <si>
    <t>Uwagi co do naliczania składki ZUS, FP i FGŚP</t>
  </si>
  <si>
    <t xml:space="preserve">Uwagi co do umowy </t>
  </si>
  <si>
    <t xml:space="preserve">Tabela waloryzacyjna, dotyczy umowy nr …………………………...umowa opracę </t>
  </si>
  <si>
    <t xml:space="preserve">Tabela waloryzacyjna dotyczy umowy ………………….. umowy zlecenia </t>
  </si>
  <si>
    <t xml:space="preserve">Miesięczne wynagrodzenie minimalne brutto w 2021r. </t>
  </si>
  <si>
    <t xml:space="preserve">Miesięczne wynagrodzenie minimalne brutto w 2022r. </t>
  </si>
  <si>
    <t xml:space="preserve">umowa zawarta do 01.03.2022, umowa do przedłuzenia </t>
  </si>
  <si>
    <t>WZÓR</t>
  </si>
  <si>
    <t>Wzrost łącznych miesięcznych kosztów Wykonawcy z tytułu wzrostu wynagrodzenia pracowników                   Kolumna I+J</t>
  </si>
  <si>
    <t>Wzrost łącznych miesięcznych kosztów Wykonawcy z tytułu wzrostu wynagrodzenia pracowników                                                Kolumna J+K</t>
  </si>
  <si>
    <t>………………………………………………………………</t>
  </si>
  <si>
    <t xml:space="preserve">podpisy osób reprezentujące firmę </t>
  </si>
  <si>
    <t>Jan</t>
  </si>
  <si>
    <t>Załącznik nr 4a</t>
  </si>
  <si>
    <t>Andrzej</t>
  </si>
  <si>
    <t>Jalub</t>
  </si>
  <si>
    <t>Zenon</t>
  </si>
  <si>
    <t>Załącznik nr 4b</t>
  </si>
  <si>
    <t xml:space="preserve">Wzrost łącznych kosztów Wykonawcy z tytułu wzrostu wynagrodzenia pracowników, w tym ZUS, FP, FGŚP za okres od 01.01.2023r. Do 30.11.2023r. </t>
  </si>
  <si>
    <t xml:space="preserve">Wzrost łącznych  kosztów Wykonawcy z tytułu wzrostu wynagrodzenia pracowników, w tym z tyt. ZUS, FP, FGŚP za okresa od 01.01.2023r. Do 30.11.2023r. </t>
  </si>
  <si>
    <t xml:space="preserve">stawka godzinowa w 2023r.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</si>
</sst>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view="pageBreakPreview" topLeftCell="B7" zoomScaleSheetLayoutView="100" workbookViewId="0">
      <selection activeCell="F14" sqref="F14"/>
    </sheetView>
  </sheetViews>
  <sheetFormatPr defaultRowHeight="15" x14ac:dyDescent="0.25"/>
  <cols>
    <col min="1" max="1" width="8.85546875" customWidth="1"/>
    <col min="2" max="2" width="19.5703125" customWidth="1"/>
    <col min="3" max="3" width="17" customWidth="1"/>
    <col min="4" max="4" width="23" customWidth="1"/>
    <col min="5" max="5" width="12" customWidth="1"/>
    <col min="6" max="6" width="8.140625" customWidth="1"/>
    <col min="7" max="7" width="14.28515625" customWidth="1"/>
    <col min="8" max="8" width="12.28515625" customWidth="1"/>
    <col min="9" max="9" width="15" customWidth="1"/>
    <col min="10" max="10" width="12" customWidth="1"/>
    <col min="11" max="11" width="21" customWidth="1"/>
    <col min="12" max="12" width="34" customWidth="1"/>
    <col min="13" max="13" width="25.140625" customWidth="1"/>
    <col min="14" max="14" width="24.7109375" customWidth="1"/>
    <col min="15" max="15" width="10.85546875" customWidth="1"/>
    <col min="16" max="16" width="12.28515625" customWidth="1"/>
    <col min="17" max="17" width="11.42578125" customWidth="1"/>
    <col min="18" max="18" width="16.42578125" customWidth="1"/>
    <col min="19" max="19" width="10.7109375" customWidth="1"/>
    <col min="20" max="20" width="11.7109375" customWidth="1"/>
    <col min="21" max="21" width="16.5703125" customWidth="1"/>
    <col min="22" max="22" width="16.140625" customWidth="1"/>
  </cols>
  <sheetData>
    <row r="1" spans="1:22" ht="21" x14ac:dyDescent="0.35">
      <c r="G1" s="30" t="s">
        <v>27</v>
      </c>
      <c r="H1" s="30"/>
      <c r="I1" s="30"/>
      <c r="J1" s="30"/>
      <c r="M1" s="26" t="s">
        <v>33</v>
      </c>
      <c r="N1" s="26"/>
    </row>
    <row r="2" spans="1:22" x14ac:dyDescent="0.25">
      <c r="D2" s="29" t="s">
        <v>22</v>
      </c>
      <c r="E2" s="29"/>
      <c r="F2" s="29"/>
      <c r="G2" s="29"/>
      <c r="H2" s="29"/>
      <c r="I2" s="29"/>
      <c r="J2" s="29"/>
      <c r="K2" s="29"/>
      <c r="L2" s="29"/>
    </row>
    <row r="3" spans="1:22" ht="107.25" customHeight="1" x14ac:dyDescent="0.25">
      <c r="A3" s="6" t="s">
        <v>0</v>
      </c>
      <c r="B3" s="6" t="s">
        <v>19</v>
      </c>
      <c r="C3" s="6" t="s">
        <v>4</v>
      </c>
      <c r="D3" s="4" t="s">
        <v>1</v>
      </c>
      <c r="E3" s="8" t="s">
        <v>2</v>
      </c>
      <c r="F3" s="5" t="s">
        <v>3</v>
      </c>
      <c r="G3" s="5" t="s">
        <v>24</v>
      </c>
      <c r="H3" s="5" t="s">
        <v>25</v>
      </c>
      <c r="I3" s="5" t="s">
        <v>7</v>
      </c>
      <c r="J3" s="5" t="s">
        <v>8</v>
      </c>
      <c r="K3" s="12" t="s">
        <v>28</v>
      </c>
      <c r="L3" s="5" t="s">
        <v>39</v>
      </c>
      <c r="M3" s="5" t="s">
        <v>20</v>
      </c>
      <c r="N3" s="5" t="s">
        <v>21</v>
      </c>
      <c r="O3" s="15"/>
      <c r="P3" s="15"/>
      <c r="Q3" s="15"/>
      <c r="R3" s="15"/>
      <c r="S3" s="15"/>
      <c r="T3" s="15"/>
      <c r="U3" s="15"/>
      <c r="V3" s="15"/>
    </row>
    <row r="4" spans="1:22" ht="64.5" customHeight="1" x14ac:dyDescent="0.25">
      <c r="A4" s="7">
        <v>1</v>
      </c>
      <c r="B4" s="2" t="s">
        <v>32</v>
      </c>
      <c r="C4" s="7" t="s">
        <v>5</v>
      </c>
      <c r="D4" s="7"/>
      <c r="E4" s="1" t="s">
        <v>6</v>
      </c>
      <c r="F4" s="1">
        <v>1</v>
      </c>
      <c r="G4" s="2"/>
      <c r="H4" s="2"/>
      <c r="I4" s="2">
        <f>H4-G4</f>
        <v>0</v>
      </c>
      <c r="J4" s="2">
        <f>I4*$D$13%</f>
        <v>0</v>
      </c>
      <c r="K4" s="13">
        <f>I4+J4</f>
        <v>0</v>
      </c>
      <c r="L4" s="2">
        <f>K4*11</f>
        <v>0</v>
      </c>
      <c r="M4" s="2"/>
      <c r="N4" s="25" t="s">
        <v>26</v>
      </c>
      <c r="O4" s="16"/>
      <c r="P4" s="16"/>
      <c r="Q4" s="16"/>
      <c r="R4" s="16"/>
      <c r="S4" s="16"/>
      <c r="T4" s="16"/>
      <c r="U4" s="16"/>
      <c r="V4" s="16"/>
    </row>
    <row r="5" spans="1:22" ht="27" customHeight="1" x14ac:dyDescent="0.25">
      <c r="A5" s="7">
        <v>2</v>
      </c>
      <c r="B5" s="2" t="s">
        <v>34</v>
      </c>
      <c r="C5" s="7" t="s">
        <v>5</v>
      </c>
      <c r="D5" s="7"/>
      <c r="E5" s="1" t="s">
        <v>6</v>
      </c>
      <c r="F5" s="1">
        <v>0.75</v>
      </c>
      <c r="G5" s="2"/>
      <c r="H5" s="2"/>
      <c r="I5" s="2">
        <f t="shared" ref="I5" si="0">H5-G5</f>
        <v>0</v>
      </c>
      <c r="J5" s="2">
        <f t="shared" ref="J5" si="1">I5*20.01%</f>
        <v>0</v>
      </c>
      <c r="K5" s="13">
        <f t="shared" ref="K5" si="2">I5+J5</f>
        <v>0</v>
      </c>
      <c r="L5" s="2">
        <f t="shared" ref="L5" si="3">K5*11</f>
        <v>0</v>
      </c>
      <c r="M5" s="2"/>
      <c r="N5" s="2"/>
      <c r="O5" s="16"/>
      <c r="P5" s="16"/>
      <c r="Q5" s="16"/>
      <c r="R5" s="16"/>
      <c r="S5" s="16"/>
      <c r="T5" s="16"/>
      <c r="U5" s="16"/>
      <c r="V5" s="16"/>
    </row>
    <row r="6" spans="1:22" ht="27" customHeight="1" x14ac:dyDescent="0.25">
      <c r="A6" s="3"/>
      <c r="B6" s="3"/>
      <c r="C6" s="3"/>
      <c r="D6" s="3"/>
      <c r="E6" s="3"/>
      <c r="F6" s="9"/>
      <c r="G6" s="9">
        <f t="shared" ref="G6:L6" si="4">SUM(G4:G5)</f>
        <v>0</v>
      </c>
      <c r="H6" s="9">
        <f t="shared" si="4"/>
        <v>0</v>
      </c>
      <c r="I6" s="9">
        <f t="shared" si="4"/>
        <v>0</v>
      </c>
      <c r="J6" s="9">
        <f t="shared" si="4"/>
        <v>0</v>
      </c>
      <c r="K6" s="14">
        <f t="shared" si="4"/>
        <v>0</v>
      </c>
      <c r="L6" s="9">
        <f t="shared" si="4"/>
        <v>0</v>
      </c>
      <c r="M6" s="9"/>
      <c r="N6" s="9"/>
      <c r="O6" s="17"/>
      <c r="P6" s="17"/>
      <c r="Q6" s="17"/>
      <c r="R6" s="17"/>
      <c r="S6" s="17"/>
      <c r="T6" s="17"/>
      <c r="U6" s="17"/>
      <c r="V6" s="17"/>
    </row>
    <row r="8" spans="1:22" ht="78" customHeight="1" x14ac:dyDescent="0.25">
      <c r="B8" s="27" t="s">
        <v>13</v>
      </c>
      <c r="C8" s="27"/>
      <c r="D8" s="23"/>
      <c r="U8" s="10"/>
      <c r="V8" s="11"/>
    </row>
    <row r="9" spans="1:22" ht="49.5" customHeight="1" x14ac:dyDescent="0.25">
      <c r="B9" s="27" t="s">
        <v>14</v>
      </c>
      <c r="C9" s="27"/>
      <c r="D9" s="1"/>
      <c r="U9" s="10"/>
      <c r="V9" s="11"/>
    </row>
    <row r="10" spans="1:22" ht="30" customHeight="1" x14ac:dyDescent="0.25">
      <c r="B10" s="27" t="s">
        <v>15</v>
      </c>
      <c r="C10" s="27"/>
      <c r="D10" s="1"/>
      <c r="U10" s="10"/>
      <c r="V10" s="11"/>
    </row>
    <row r="11" spans="1:22" x14ac:dyDescent="0.25">
      <c r="B11" s="27" t="s">
        <v>16</v>
      </c>
      <c r="C11" s="27"/>
      <c r="D11" s="1"/>
    </row>
    <row r="12" spans="1:22" x14ac:dyDescent="0.25">
      <c r="B12" s="27" t="s">
        <v>17</v>
      </c>
      <c r="C12" s="27"/>
      <c r="D12" s="1"/>
    </row>
    <row r="13" spans="1:22" x14ac:dyDescent="0.25">
      <c r="B13" s="28" t="s">
        <v>18</v>
      </c>
      <c r="C13" s="28"/>
      <c r="D13" s="1"/>
      <c r="L13" t="s">
        <v>30</v>
      </c>
    </row>
    <row r="14" spans="1:22" x14ac:dyDescent="0.25">
      <c r="L14" t="s">
        <v>31</v>
      </c>
    </row>
  </sheetData>
  <mergeCells count="9">
    <mergeCell ref="M1:N1"/>
    <mergeCell ref="B12:C12"/>
    <mergeCell ref="B13:C13"/>
    <mergeCell ref="D2:L2"/>
    <mergeCell ref="B8:C8"/>
    <mergeCell ref="B9:C9"/>
    <mergeCell ref="B10:C10"/>
    <mergeCell ref="B11:C11"/>
    <mergeCell ref="G1:J1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  <rowBreaks count="2" manualBreakCount="2">
    <brk id="6" max="13" man="1"/>
    <brk id="1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"/>
  <sheetViews>
    <sheetView tabSelected="1" view="pageBreakPreview" topLeftCell="A7" zoomScaleSheetLayoutView="100" workbookViewId="0">
      <selection activeCell="D8" sqref="D8:D13"/>
    </sheetView>
  </sheetViews>
  <sheetFormatPr defaultRowHeight="15" x14ac:dyDescent="0.25"/>
  <cols>
    <col min="1" max="1" width="5.42578125" customWidth="1"/>
    <col min="2" max="2" width="21.28515625" customWidth="1"/>
    <col min="3" max="3" width="17" customWidth="1"/>
    <col min="4" max="4" width="23" customWidth="1"/>
    <col min="5" max="5" width="12" customWidth="1"/>
    <col min="6" max="6" width="13.42578125" customWidth="1"/>
    <col min="7" max="7" width="14.28515625" customWidth="1"/>
    <col min="8" max="8" width="12.28515625" customWidth="1"/>
    <col min="9" max="9" width="15" customWidth="1"/>
    <col min="10" max="11" width="12" customWidth="1"/>
    <col min="12" max="12" width="22.7109375" customWidth="1"/>
    <col min="13" max="13" width="31.42578125" customWidth="1"/>
    <col min="14" max="14" width="19.28515625" customWidth="1"/>
    <col min="15" max="15" width="24.140625" customWidth="1"/>
    <col min="16" max="16" width="10.85546875" customWidth="1"/>
    <col min="17" max="17" width="12.28515625" customWidth="1"/>
    <col min="18" max="18" width="11.42578125" customWidth="1"/>
    <col min="19" max="19" width="16.42578125" customWidth="1"/>
    <col min="20" max="20" width="10.7109375" customWidth="1"/>
    <col min="21" max="21" width="11.7109375" customWidth="1"/>
    <col min="22" max="22" width="16.5703125" customWidth="1"/>
    <col min="23" max="23" width="16.140625" customWidth="1"/>
  </cols>
  <sheetData>
    <row r="1" spans="1:23" ht="36.75" customHeight="1" x14ac:dyDescent="0.25">
      <c r="N1" s="26" t="s">
        <v>37</v>
      </c>
      <c r="O1" s="26"/>
    </row>
    <row r="2" spans="1:23" x14ac:dyDescent="0.25">
      <c r="C2" s="29" t="s">
        <v>23</v>
      </c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23" ht="107.25" customHeight="1" x14ac:dyDescent="0.25">
      <c r="A3" s="6" t="s">
        <v>0</v>
      </c>
      <c r="B3" s="6" t="s">
        <v>19</v>
      </c>
      <c r="C3" s="6" t="s">
        <v>4</v>
      </c>
      <c r="D3" s="4" t="s">
        <v>1</v>
      </c>
      <c r="E3" s="8" t="s">
        <v>2</v>
      </c>
      <c r="F3" s="5" t="s">
        <v>40</v>
      </c>
      <c r="G3" s="5" t="s">
        <v>40</v>
      </c>
      <c r="H3" s="5" t="s">
        <v>10</v>
      </c>
      <c r="I3" s="5" t="s">
        <v>11</v>
      </c>
      <c r="J3" s="5" t="s">
        <v>12</v>
      </c>
      <c r="K3" s="5" t="s">
        <v>8</v>
      </c>
      <c r="L3" s="12" t="s">
        <v>29</v>
      </c>
      <c r="M3" s="5" t="s">
        <v>38</v>
      </c>
      <c r="N3" s="5" t="s">
        <v>20</v>
      </c>
      <c r="O3" s="5" t="s">
        <v>21</v>
      </c>
      <c r="P3" s="15"/>
      <c r="Q3" s="15"/>
      <c r="R3" s="15"/>
      <c r="S3" s="15"/>
      <c r="T3" s="15"/>
      <c r="U3" s="15"/>
      <c r="V3" s="15"/>
      <c r="W3" s="15"/>
    </row>
    <row r="4" spans="1:23" ht="33.75" customHeight="1" x14ac:dyDescent="0.25">
      <c r="A4" s="7">
        <v>1</v>
      </c>
      <c r="B4" s="22" t="s">
        <v>35</v>
      </c>
      <c r="C4" s="7" t="s">
        <v>9</v>
      </c>
      <c r="D4" s="7"/>
      <c r="E4" s="1" t="s">
        <v>6</v>
      </c>
      <c r="F4" s="18"/>
      <c r="G4" s="18"/>
      <c r="H4" s="18">
        <f>G4-F4</f>
        <v>0</v>
      </c>
      <c r="I4" s="18">
        <v>153</v>
      </c>
      <c r="J4" s="18">
        <f>H4*I4</f>
        <v>0</v>
      </c>
      <c r="K4" s="18">
        <v>0</v>
      </c>
      <c r="L4" s="19">
        <f>J4+K4</f>
        <v>0</v>
      </c>
      <c r="M4" s="2">
        <f>L4*11</f>
        <v>0</v>
      </c>
      <c r="N4" s="22"/>
      <c r="O4" s="24"/>
      <c r="P4" s="16"/>
      <c r="Q4" s="16"/>
      <c r="R4" s="16"/>
      <c r="S4" s="16"/>
      <c r="T4" s="16"/>
      <c r="U4" s="16"/>
      <c r="V4" s="16"/>
      <c r="W4" s="16"/>
    </row>
    <row r="5" spans="1:23" ht="27" customHeight="1" x14ac:dyDescent="0.25">
      <c r="A5" s="7">
        <f>A4+1</f>
        <v>2</v>
      </c>
      <c r="B5" s="22" t="s">
        <v>36</v>
      </c>
      <c r="C5" s="7" t="s">
        <v>9</v>
      </c>
      <c r="D5" s="7"/>
      <c r="E5" s="1" t="s">
        <v>6</v>
      </c>
      <c r="F5" s="18"/>
      <c r="G5" s="18"/>
      <c r="H5" s="18">
        <f t="shared" ref="H5" si="0">G5-F5</f>
        <v>0</v>
      </c>
      <c r="I5" s="18">
        <v>126</v>
      </c>
      <c r="J5" s="18">
        <f t="shared" ref="J5" si="1">H5*I5</f>
        <v>0</v>
      </c>
      <c r="K5" s="18">
        <v>0</v>
      </c>
      <c r="L5" s="19">
        <f t="shared" ref="L5" si="2">J5+K5</f>
        <v>0</v>
      </c>
      <c r="M5" s="2">
        <f t="shared" ref="M5" si="3">L5*11</f>
        <v>0</v>
      </c>
      <c r="N5" s="22"/>
      <c r="O5" s="2"/>
      <c r="P5" s="16"/>
      <c r="Q5" s="16"/>
      <c r="R5" s="16"/>
      <c r="S5" s="16"/>
      <c r="T5" s="16"/>
      <c r="U5" s="16"/>
      <c r="V5" s="16"/>
      <c r="W5" s="16"/>
    </row>
    <row r="6" spans="1:23" ht="27" customHeight="1" x14ac:dyDescent="0.25">
      <c r="A6" s="3"/>
      <c r="B6" s="3"/>
      <c r="C6" s="3"/>
      <c r="D6" s="3"/>
      <c r="E6" s="3"/>
      <c r="F6" s="20"/>
      <c r="G6" s="20"/>
      <c r="H6" s="20"/>
      <c r="I6" s="20">
        <f>SUM(I4:I5)</f>
        <v>279</v>
      </c>
      <c r="J6" s="20">
        <f>SUM(J4:J5)</f>
        <v>0</v>
      </c>
      <c r="K6" s="20">
        <f>SUM(K4:K5)</f>
        <v>0</v>
      </c>
      <c r="L6" s="21">
        <f>SUM(L4:L5)</f>
        <v>0</v>
      </c>
      <c r="M6" s="9">
        <f>SUM(M4:M5)</f>
        <v>0</v>
      </c>
      <c r="N6" s="9"/>
      <c r="O6" s="9"/>
      <c r="P6" s="17"/>
      <c r="Q6" s="17"/>
      <c r="R6" s="17"/>
      <c r="S6" s="17"/>
      <c r="T6" s="17"/>
      <c r="U6" s="17"/>
      <c r="V6" s="17"/>
      <c r="W6" s="17"/>
    </row>
    <row r="8" spans="1:23" ht="78" customHeight="1" x14ac:dyDescent="0.25">
      <c r="A8" s="1"/>
      <c r="B8" s="31" t="s">
        <v>13</v>
      </c>
      <c r="C8" s="32"/>
      <c r="D8" s="23"/>
      <c r="V8" s="10"/>
      <c r="W8" s="11"/>
    </row>
    <row r="9" spans="1:23" ht="49.5" customHeight="1" x14ac:dyDescent="0.25">
      <c r="A9" s="1"/>
      <c r="B9" s="31" t="s">
        <v>14</v>
      </c>
      <c r="C9" s="32"/>
      <c r="D9" s="1"/>
      <c r="V9" s="10"/>
      <c r="W9" s="11"/>
    </row>
    <row r="10" spans="1:23" x14ac:dyDescent="0.25">
      <c r="A10" s="1"/>
      <c r="B10" s="31" t="s">
        <v>15</v>
      </c>
      <c r="C10" s="32"/>
      <c r="D10" s="1"/>
      <c r="V10" s="10"/>
      <c r="W10" s="11"/>
    </row>
    <row r="11" spans="1:23" x14ac:dyDescent="0.25">
      <c r="A11" s="1"/>
      <c r="B11" s="31" t="s">
        <v>16</v>
      </c>
      <c r="C11" s="32"/>
      <c r="D11" s="1"/>
    </row>
    <row r="12" spans="1:23" x14ac:dyDescent="0.25">
      <c r="A12" s="1"/>
      <c r="B12" s="31" t="s">
        <v>17</v>
      </c>
      <c r="C12" s="32"/>
      <c r="D12" s="1"/>
      <c r="L12" t="s">
        <v>30</v>
      </c>
    </row>
    <row r="13" spans="1:23" x14ac:dyDescent="0.25">
      <c r="A13" s="1"/>
      <c r="B13" s="31" t="s">
        <v>18</v>
      </c>
      <c r="C13" s="32"/>
      <c r="D13" s="1"/>
      <c r="L13" t="s">
        <v>31</v>
      </c>
    </row>
  </sheetData>
  <mergeCells count="8">
    <mergeCell ref="N1:O1"/>
    <mergeCell ref="B12:C12"/>
    <mergeCell ref="B13:C13"/>
    <mergeCell ref="C2:M2"/>
    <mergeCell ref="B9:C9"/>
    <mergeCell ref="B8:C8"/>
    <mergeCell ref="B10:C10"/>
    <mergeCell ref="B11:C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6" max="14" man="1"/>
  </rowBreaks>
  <colBreaks count="1" manualBreakCount="1">
    <brk id="12" max="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2AEC113-C97D-47CB-A07E-35869865E7B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4a</vt:lpstr>
      <vt:lpstr>załącznik 4b</vt:lpstr>
      <vt:lpstr>'załącznik 4a'!Obszar_wydruku</vt:lpstr>
      <vt:lpstr>'załącznik 4b'!Obszar_wydruku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Kowalewska-Gubernator Jolanta</dc:creator>
  <cp:lastModifiedBy>Koper Łukasz</cp:lastModifiedBy>
  <cp:lastPrinted>2023-02-28T09:47:11Z</cp:lastPrinted>
  <dcterms:created xsi:type="dcterms:W3CDTF">2019-03-14T13:56:57Z</dcterms:created>
  <dcterms:modified xsi:type="dcterms:W3CDTF">2023-02-28T10:08:57Z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54b7b102-a514-47c1-9573-d43a54537e5a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Kowalewska-Gubernator Jolanta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10.68.115.69</vt:lpwstr>
  </property>
  <property fmtid="{D5CDD505-2E9C-101B-9397-08002B2CF9AE}" pid="10" name="bjClsUserRVM">
    <vt:lpwstr>[]</vt:lpwstr>
  </property>
  <property fmtid="{D5CDD505-2E9C-101B-9397-08002B2CF9AE}" pid="11" name="bjSaver">
    <vt:lpwstr>sAZj6voqggqAka7sHyW7AaxhL7fuRzrm</vt:lpwstr>
  </property>
</Properties>
</file>