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Z:\JEDZ\przetargi rok 2025\przetargi 2025 pon 143 000\18. Jedorazówka krótka - dogrywka\2. Platforma\"/>
    </mc:Choice>
  </mc:AlternateContent>
  <xr:revisionPtr revIDLastSave="0" documentId="13_ncr:1_{9FAF672E-8BB1-4FCF-9B90-0257D12BF086}" xr6:coauthVersionLast="36" xr6:coauthVersionMax="36" xr10:uidLastSave="{00000000-0000-0000-0000-000000000000}"/>
  <bookViews>
    <workbookView xWindow="0" yWindow="0" windowWidth="21570" windowHeight="7380" tabRatio="500" xr2:uid="{00000000-000D-0000-FFFF-FFFF00000000}"/>
  </bookViews>
  <sheets>
    <sheet name="Pakiet 1" sheetId="1" r:id="rId1"/>
    <sheet name="Pakiet 2" sheetId="2" r:id="rId2"/>
    <sheet name="Pakiet 3" sheetId="3" r:id="rId3"/>
    <sheet name="Pakiet 4" sheetId="4" r:id="rId4"/>
    <sheet name="Pakiet 5" sheetId="5" r:id="rId5"/>
    <sheet name="Pakiet 6" sheetId="6" r:id="rId6"/>
    <sheet name="Pakiet 7" sheetId="7" r:id="rId7"/>
    <sheet name="Pakiet 8" sheetId="8" r:id="rId8"/>
    <sheet name="Pakiet 9" sheetId="9" r:id="rId9"/>
    <sheet name="Pakiet 10" sheetId="10" r:id="rId10"/>
    <sheet name="Pakiet 11" sheetId="11" r:id="rId11"/>
    <sheet name="Arkusz14" sheetId="12" state="hidden" r:id="rId12"/>
    <sheet name="Pakiet 12" sheetId="13" r:id="rId13"/>
    <sheet name="Pakiet 13" sheetId="14" r:id="rId14"/>
    <sheet name="Arkusz17" sheetId="15" state="hidden" r:id="rId15"/>
    <sheet name="Pakiet 14" sheetId="16" r:id="rId16"/>
    <sheet name="Pakiet 15" sheetId="17" r:id="rId17"/>
    <sheet name="Pakiet 16" sheetId="18" r:id="rId18"/>
  </sheets>
  <calcPr calcId="191029" iterateDelta="1E-4" fullPrecision="0"/>
  <extLst>
    <ext xmlns:loext="http://schemas.libreoffice.org/" uri="{7626C862-2A13-11E5-B345-FEFF819CDC9F}">
      <loext:extCalcPr stringRefSyntax="ExcelA1"/>
    </ext>
  </extLst>
</workbook>
</file>

<file path=xl/calcChain.xml><?xml version="1.0" encoding="utf-8"?>
<calcChain xmlns="http://schemas.openxmlformats.org/spreadsheetml/2006/main">
  <c r="G4" i="15" l="1"/>
  <c r="G5" i="15" s="1"/>
  <c r="G3" i="15"/>
  <c r="H3" i="15" s="1"/>
  <c r="H3" i="12"/>
  <c r="H4" i="12" s="1"/>
  <c r="H4" i="15" l="1"/>
  <c r="H5" i="15" s="1"/>
  <c r="I3" i="12"/>
  <c r="I4" i="12" s="1"/>
</calcChain>
</file>

<file path=xl/sharedStrings.xml><?xml version="1.0" encoding="utf-8"?>
<sst xmlns="http://schemas.openxmlformats.org/spreadsheetml/2006/main" count="414" uniqueCount="156">
  <si>
    <t>Nazwa przedmiotu zamówienia</t>
  </si>
  <si>
    <t>Rozmiar</t>
  </si>
  <si>
    <t>Jednostka miary</t>
  </si>
  <si>
    <t>Ilość</t>
  </si>
  <si>
    <t>Vat %</t>
  </si>
  <si>
    <t>Nazwa producenta numer katalogowy</t>
  </si>
  <si>
    <t>W przypadku złożenia oferty na sprzęt lub jego dopuszczony parametr należy wpisać pytanie i odpowiedź</t>
  </si>
  <si>
    <t>Zestaw do enemy jednorazowy</t>
  </si>
  <si>
    <t>1,75-2,0 l</t>
  </si>
  <si>
    <t>szt.</t>
  </si>
  <si>
    <t xml:space="preserve">Wieszak plastikowy do worków </t>
  </si>
  <si>
    <t>Zatyczka do cewników i drenów sterylna pakowana pojedynczo z uchwytem</t>
  </si>
  <si>
    <t>Słoje, typu "tulipan",do dobowej zbiórki moczu z przykrywką, z przezroczystego lub mlecznego  tworzywa, z miarką, z możliwością dezynfekcji przez zanurzenie</t>
  </si>
  <si>
    <t>2000 ml</t>
  </si>
  <si>
    <t>Kaczki wielorazowa z tworzywa nadające się do dezynfekcji mechanicznej</t>
  </si>
  <si>
    <t>Staza automatyczna taśmowa</t>
  </si>
  <si>
    <t>Staza bezlateksowa 1op.-25 szt.</t>
  </si>
  <si>
    <t>Kieliszki do leków z  tworzywa  ( op. - 90 szt)</t>
  </si>
  <si>
    <t>Nerka medyczna , miska nerkowata z masy papierowej</t>
  </si>
  <si>
    <t>Dren  tlenowy łączący, sterylny 180-220 cm</t>
  </si>
  <si>
    <t>Szpatułka laryngologiczna, drewniana, jednorazowa op po 100szt</t>
  </si>
  <si>
    <t>op</t>
  </si>
  <si>
    <t>Kubki plastikowe jednorazowe op po 100 szt</t>
  </si>
  <si>
    <t>200 ml</t>
  </si>
  <si>
    <t>Łącznik prosty  o schodkowej konstrukcji do drenu tlenowego</t>
  </si>
  <si>
    <t>5-11 mm</t>
  </si>
  <si>
    <t>Kompresy żelowe ciepło/zimno</t>
  </si>
  <si>
    <t>21 x 38 cm</t>
  </si>
  <si>
    <t>12 x 29 cm</t>
  </si>
  <si>
    <t>13 x 14 cm</t>
  </si>
  <si>
    <t>Lancety do oznaczania poziomu glukozy - automatyczne ( op. - 100 szt.)</t>
  </si>
  <si>
    <t>1,8 mm i 2,4mm</t>
  </si>
  <si>
    <t>Szyna palcowa aluminiowa</t>
  </si>
  <si>
    <t>15mm-200mm</t>
  </si>
  <si>
    <t>Pojemnik na kał sterylny, jednorazowy, z łopatką,  przeznaczony do pobierania próbki kału do badań laboratoryjnych, wykonwny z  tworzywa sztucznego, z  wciskanym  korkiem, który zapobiega wydostaniu się materiału na zewnątrz pojemnika. W 100% szczelny i nie uwalniający nieprzyjemnego zapachu. Sterylny i pakowany pojedynczo w foliowe opakowanie.</t>
  </si>
  <si>
    <t>Basen jednorazowy z celulozy</t>
  </si>
  <si>
    <t xml:space="preserve">szt. </t>
  </si>
  <si>
    <t>Podstawka pod basen jednorazowy</t>
  </si>
  <si>
    <t>Fartuch foliowy zakładany przez głowę, wiązany z tyłu, biały pak. po 100 szt</t>
  </si>
  <si>
    <t>Worek na wymiociny, wykonany z przezroczystego materiału, wyskalowany co 100ml, z uchwytem z tworzywa dopasowującym się do kształtu twarzy</t>
  </si>
  <si>
    <t>1500ml - 2000ml</t>
  </si>
  <si>
    <t>szt</t>
  </si>
  <si>
    <t>Zgłębnik żołądkowy  jednorazowego użytku, wyposażony we wkładki redukcyjne luer oraz zatyczki, kolor konektora oznaczający kod średnicy cewnika, przewód posiada wyraźną, cyfrową podziałkę głębokości, znakowaną od dystalnego końca</t>
  </si>
  <si>
    <t>Ch 18-26</t>
  </si>
  <si>
    <t>Razem</t>
  </si>
  <si>
    <t xml:space="preserve">Żel do badania EKG, USG, zapewnia prawidłowy i niezbędny do wykonania badania kontakt głowicy USG ze skórą badanego i prawidłowe przewodnictwo ultradźwięków     neutralny odczyn pH     hipoalergiczny     doskonała transmisja akustyczna     nie zawiera soli oraz innych substancji, które mogłyby niekorzystnie wpływać na żywotność głowicy ultrasonograficznej     wysoka odporność na wysychanie     posiada odpowiednio dobraną lepkość, która zapewnia dobrą przyczepność żelu i brak spływania podczas badania nie zawiera lateksu wykazuje bierność chemiczną (brak oddziaływania ze skórą badanego i ubraniem) </t>
  </si>
  <si>
    <t>500 ml</t>
  </si>
  <si>
    <t>Żel ścierny Holter</t>
  </si>
  <si>
    <t>250 ml</t>
  </si>
  <si>
    <t>razem</t>
  </si>
  <si>
    <t xml:space="preserve">Żel endoskopowy,  poślizgowy żel do badań endoskopowych,na bazie wody (ok. 90% składu), nie zawiera tłuszczu i substancji farmaceutycznych, nieograniczone zastosowanie materiału, rozpuszcza się w wodzie, nie pozostawia śladów po umyciu </t>
  </si>
  <si>
    <t>200ml</t>
  </si>
  <si>
    <t>Papier do EKG Ascard B5</t>
  </si>
  <si>
    <t>58mmx25</t>
  </si>
  <si>
    <t>RAZEM</t>
  </si>
  <si>
    <t xml:space="preserve"> Ustnik papierowy do spirometru pojedynczo pakowany. Produkt pokryty jest specjalną wartswą zapobiegające przywieraniu do ust pacjenta. Zabieg ten znacząco zwiększa komfort pacjenta podczas wykonywania badania. Długość ustników PQUS - 65 mm- średnica wew28mm. Ustniki są kompatybilne z urządzeniem Spirolab III, Spirolab MIR. Opakowanie zbiorcze 100 szt. </t>
  </si>
  <si>
    <t>22,2x1x65 mm</t>
  </si>
  <si>
    <t>Ustnik do spirometru kompatybilny z posiadanym  sprzętem Spirolab III</t>
  </si>
  <si>
    <t>28x1x65 mm</t>
  </si>
  <si>
    <t>Papier do spirometru Spirolab. Opakowanie 10 szt.</t>
  </si>
  <si>
    <t>110x7 m rolka</t>
  </si>
  <si>
    <t xml:space="preserve">SPIRETTE do spirometru EASY ONE </t>
  </si>
  <si>
    <t>Lp.</t>
  </si>
  <si>
    <t xml:space="preserve">Ilość </t>
  </si>
  <si>
    <t>Igła do endoirygacji (płukanie kanałów) jednorazowa, tępa, z otworem bocznym. Nasadka koloru żółtego. Wymiary 0,3 x 25 mm, 30 G Pakowane po 100 szt</t>
  </si>
  <si>
    <t>opakowanie 100 szt</t>
  </si>
  <si>
    <t>Jednorazowe sondy, pakowane pojedyńczo, pasujące do tonometru iCARE, służące do mierzenia ciśnienia wewnątrzgałkowego. Pakowane po 600 szt</t>
  </si>
  <si>
    <t>opakowanie 600 szt</t>
  </si>
  <si>
    <t>BioGlo Fluorescein Sodium Ophthalmic Strips USP, każdy sterylny pasek zaimpregnowany 1 mg fluoresceinowej soli sodowej, przeznaczony do stosowania przy dopasowywaniu soczewek kontaktowych. Pakowane 100 szt</t>
  </si>
  <si>
    <t>Razem:</t>
  </si>
  <si>
    <t>Kaniula (kotwica) 20G12cm</t>
  </si>
  <si>
    <t xml:space="preserve">Kaniula (kotwica) 20G15cm </t>
  </si>
  <si>
    <t xml:space="preserve">Kaniula (kotwica) 18G10cm </t>
  </si>
  <si>
    <t>Prowadnica do kaniul (kotwic) do mammografu GIOTTO</t>
  </si>
  <si>
    <t xml:space="preserve">Wkład do wstrzykiwacza kontrastu RTG </t>
  </si>
  <si>
    <t>Złącze niskiego ciśnienia   RTG - op./50,0 szt.</t>
  </si>
  <si>
    <t>Osłonka na płytkę fosforową nr 0</t>
  </si>
  <si>
    <t>Osłonka na płytkę fosforową nr 1</t>
  </si>
  <si>
    <t>Osłonka na płytkę fosforową nr 2</t>
  </si>
  <si>
    <t>Osłonka na zagryzak do pantomografii 1-22 (2,2x6 cm)</t>
  </si>
  <si>
    <t>Osłonka na zagryzak do 3D</t>
  </si>
  <si>
    <t>lp</t>
  </si>
  <si>
    <t>nazwa przedmiotu</t>
  </si>
  <si>
    <t>rozmiar</t>
  </si>
  <si>
    <t>jednostka miary</t>
  </si>
  <si>
    <t>ilość</t>
  </si>
  <si>
    <t>cena jednostkowa</t>
  </si>
  <si>
    <t>vat %</t>
  </si>
  <si>
    <t>wartość ogółem netto</t>
  </si>
  <si>
    <t>wartość ogółem brutto</t>
  </si>
  <si>
    <t xml:space="preserve">nazwa producenta / numer katalogowy </t>
  </si>
  <si>
    <t xml:space="preserve">Jednorazowy instrument kompatybilny z systemem zamykania naczyń LigaSure z opcją cięcia do zabiegów klasycznych, długość przypłaszczonego obustronnie trzonu - 18cm, zakrzywione bransze w kształcie disektora, długość bransz 36mm, długość cięcia 34mm, rotacja trzonu 180°, aktywacja ręczna.
</t>
  </si>
  <si>
    <t>LF4418</t>
  </si>
  <si>
    <t>Jednorazowe narzędzie do stapiania tkanek oraz zamykania naczyń krwionośnych i limfatycznych o średnicy do 7mm włącznie, z wbudowanym nożem zapewniającym funkcję cięcia, przeznaczone do zabiegów chirurgii klasycznej o dł. 23 cm oraz zabiegów laparoskopowych o dł. 37cm, średnica trzonu 5mm, szczęki lekko zagięte typu Maryland, aktywacja za pomocą włącznika nożnego lub ręcznego, współpracujące z generatorem ForceTriad.</t>
  </si>
  <si>
    <t>LF1923, LF1937</t>
  </si>
  <si>
    <t>VAT %</t>
  </si>
  <si>
    <t>Nazwa producenta/nr katalogowy</t>
  </si>
  <si>
    <t>w przypadku złożenia oferty na sprzęt lub jego dopuszczony parametr należy wpisać pytanie i odpowiedź</t>
  </si>
  <si>
    <t>zestaw drenów jednorazowych do posiadanej przez zamawiajacego pompy FloSteady firmy Stryker</t>
  </si>
  <si>
    <t>ostrze do shavera, rozmiar 3,5-5,5mm , kompatybilne z posiadana przez zamawiającego konsolą shavera i wapolaryzacji firmy Stryker, do wyboru przez zamawiajacego .ostrze typu Resector: 3,5mm,4,0mm,5,0mm,5,5mm; ostrze typu Aggressive Plus 3,5mm;4,0mm,,5,0mm,5,5mm;  ostrze typu Angled Aggressive Plus 4,0mm;4,5mm;5,0mm.ostrze Tomcat 4,0mm, 5,0mm;5,5mm</t>
  </si>
  <si>
    <r>
      <rPr>
        <sz val="10"/>
        <rFont val="Calibri"/>
        <family val="2"/>
        <charset val="238"/>
      </rPr>
      <t>Frez do shavera, rozmiar 4,5-5,0 mm, kompatybilny z posiadana przez zamawiajacego konsolą shavera i waporyzacji firmy styker do wyboru przez zamawiajacego.</t>
    </r>
    <r>
      <rPr>
        <b/>
        <sz val="10"/>
        <rFont val="Calibri"/>
        <family val="2"/>
        <charset val="238"/>
      </rPr>
      <t xml:space="preserve">Frez  Aggressive 6Flute </t>
    </r>
    <r>
      <rPr>
        <sz val="10"/>
        <rFont val="Calibri"/>
        <family val="2"/>
        <charset val="238"/>
      </rPr>
      <t xml:space="preserve">round: 4,0mm; 5,0mm </t>
    </r>
    <r>
      <rPr>
        <b/>
        <sz val="10"/>
        <rFont val="Calibri"/>
        <family val="2"/>
        <charset val="238"/>
      </rPr>
      <t>Frez Standard12 Flute Round</t>
    </r>
    <r>
      <rPr>
        <sz val="10"/>
        <rFont val="Calibri"/>
        <family val="2"/>
        <charset val="238"/>
      </rPr>
      <t>: 4,0mm;5,0mm</t>
    </r>
  </si>
  <si>
    <t>zestaw jednorazowych kaset w torze napływu i odpływu kompatybilny do posiadanej przez zamawiajacego pompy artroskopowej firmy Stryker</t>
  </si>
  <si>
    <t>elektroda do wapolaryzacji w rozmiarze 3,5mm kompatybilna do posiadanej przez zamawiajacego konsolą shavera i wapolaryzacji firmy stryker do wyboru przez zamwiającego  .elektroda z kanałem ssącym 3,5 mm 90-S</t>
  </si>
  <si>
    <t>lp.</t>
  </si>
  <si>
    <t>zacisk do szwu kapciuchowego, srednica otworu w szczece 1,5mm, długosc szczeki 55mm,dł całkowita 280mm</t>
  </si>
  <si>
    <t>Zestaw zawierający: samonapełniającą się komorę nawilżacza, zapewniający stałe i optymalne nawilżanie pacjentów, posiadający
podgrzewany obwód oddechowy dla dorosłych,do stosowania przy przepływach od 2 do 60 l/min,sterylny, pakowany pojedyńczo</t>
  </si>
  <si>
    <t xml:space="preserve">Kaniula nosowa posiadająca miękkie końcówki do nosa wykonane z miękkiego, giętkiego materiału, posiadająca regulowany pasek na głowę wykonany z materiału przyjaznego dla skóry, przewód kaniuli  lekki i odporny na załamania, zapewniający nieprzerwany przepływ tlenu.Rozmiar S,M,L
</t>
  </si>
  <si>
    <t>ZESTAW ODDECHOWY DO TLENOTERAPII APARATEM AIRVO 2</t>
  </si>
  <si>
    <t>Jednorazowy filtr wdechowy do respiratora  Carescape R860,efektywność- 99,94%,
wydajność bakteryjna - 99,9999%
skuteczność wirusowa -99,9999%
opór przepływu -1,5 cmH2O przy 30,00+0,15 l/min &lt; 3,6 cmH2O przy 60,00+0,15 l/min
Waga filtra -60 gr
Wewnętrzna martwa przestrzeń - 85 ml.,jednorazowego użytku</t>
  </si>
  <si>
    <t>Pułapka wodna D-fend Pro+,bez lateksu
usprawnione kanały przepływu gazu umożliwiają szybką reakcję na pomiar gazu, zapewniając wiarygodne odczyty, łatwy demontaż syfonu z modułu,zapewnia mocne zamknięcie syfonu, nie zawiera ołowiu (Pb), rtęci (Hg), kadmu (Cd), sześciowartościowego chromu (Cr (VI)), polibromowanych bifenyli (PBB) i polibromowanych eterów difenylowych (PBDE), wytrzymuje 6 cykli rozłączania i ponownego podłączania przewodu próbkującego bez uszkodzeń</t>
  </si>
  <si>
    <t>Osprzęt do respiratora CARESCAPE R860</t>
  </si>
  <si>
    <t>Pakiet 15</t>
  </si>
  <si>
    <t>ostrze jednorazowe, proste, kompatybilnt z shaverem laryngologicznym Nouvag, Srednica i rodzaj do wyboru zamawiającego</t>
  </si>
  <si>
    <t xml:space="preserve">ostrze jednorazowe zagiete kompatybilne z shaverem laryngologicznym Nouvag.Kąt zagiecia średnica i rodzaj do wyboru zamawiajacego  </t>
  </si>
  <si>
    <t>nóż okulistyczny 45stopni</t>
  </si>
  <si>
    <t>nóż okulistyczny MVR 20G</t>
  </si>
  <si>
    <t>ostrze tMinicrescent 1,25mm zagięty do góry</t>
  </si>
  <si>
    <t>op.= 25 szt.</t>
  </si>
  <si>
    <t>Cena jednostkowa netto zł</t>
  </si>
  <si>
    <t>Wartość ogółem netto zł</t>
  </si>
  <si>
    <t>Wartość ogółem brutto zł</t>
  </si>
  <si>
    <t>op.= 90 szt.</t>
  </si>
  <si>
    <t>op.= 100 szt.</t>
  </si>
  <si>
    <t>Załącznik nr 2 do SWZ</t>
  </si>
  <si>
    <t>FORMULARZ ASORTYMENTOWO - CENOWY - PAKIET 1</t>
  </si>
  <si>
    <t>Nr sprawy: 18/D/25</t>
  </si>
  <si>
    <t>op. = 100 szt.</t>
  </si>
  <si>
    <t>FORMULARZ ASORTYMENTOWO - CENOWY - PAKIET 2</t>
  </si>
  <si>
    <t>FORMULARZ ASORTYMENTOWO - CENOWY - PAKIET 3</t>
  </si>
  <si>
    <t>J.m.</t>
  </si>
  <si>
    <t>FORMULARZ ASORTYMENTOWO - CENOWY - PAKIET 4</t>
  </si>
  <si>
    <t>op. = 10 szt.</t>
  </si>
  <si>
    <t>FORMULARZ ASORTYMENTOWO - CENOWY - PAKIET 5</t>
  </si>
  <si>
    <t>FORMULARZ ASORTYMENTOWO - CENOWY - PAKIET 6</t>
  </si>
  <si>
    <t>FORMULARZ ASORTYMENTOWO - CENOWY - PAKIET 7</t>
  </si>
  <si>
    <t>op. = 50 szt.</t>
  </si>
  <si>
    <t>FORMULARZ ASORTYMENTOWO - CENOWY - PAKIET 8</t>
  </si>
  <si>
    <t>FORMULARZ ASORTYMENTOWO - CENOWY - PAKIET 9</t>
  </si>
  <si>
    <t>FORMULARZ ASORTYMENTOWO - CENOWY - PAKIET 10</t>
  </si>
  <si>
    <t>jednorazowa kaseta z drenami w torze napływu CrossFlow kompatybilna z posiadaną przez zamawiajacego pompą artroskopową firmy Stryker</t>
  </si>
  <si>
    <t>FORMULARZ ASORTYMENTOWO - CENOWY - PAKIET 11</t>
  </si>
  <si>
    <t>FORMULARZ ASORTYMENTOWO - CENOWY - PAKIET 12</t>
  </si>
  <si>
    <t>FORMULARZ ASORTYMENTOWO - CENOWY - PAKIET 13</t>
  </si>
  <si>
    <t>cena jednostkowa netto zł</t>
  </si>
  <si>
    <t>wartość ogółem netto zł</t>
  </si>
  <si>
    <t>wartość ogółem brutto zł</t>
  </si>
  <si>
    <t>FORMULARZ ASORTYMENTOWO - CENOWY - PAKIET 14</t>
  </si>
  <si>
    <t>Stawka VAT %</t>
  </si>
  <si>
    <t>W przypadku złożenia oferty na materiały lub jego dopuszczony parametr należy wpisać pytanie i odpowiedź</t>
  </si>
  <si>
    <t>Nazwa producenta/ numer katalogowy</t>
  </si>
  <si>
    <t>Cena jedn. netto zł</t>
  </si>
  <si>
    <t>FORMULARZ ASORTYMENTOWO - CENOWY - PAKIET 15</t>
  </si>
  <si>
    <r>
      <rPr>
        <b/>
        <sz val="9"/>
        <rFont val="Calibri"/>
        <family val="2"/>
        <charset val="238"/>
        <scheme val="minor"/>
      </rPr>
      <t>Komplet:</t>
    </r>
    <r>
      <rPr>
        <sz val="9"/>
        <rFont val="Calibri"/>
        <family val="2"/>
        <charset val="238"/>
        <scheme val="minor"/>
      </rPr>
      <t>1x prześcieradło do ochrony stołu operacyjnego z kapturem na wezgłowie, wykonane z nieprzemakalnego laminatu, o wymiarach 100x250 cm. Warstwa chłonna zintegrowana z prześcieradłem, wykonana z wkładu celulozowo poliestrowego w rozmiarze 60x90 cm. 1x osłona na podłokietnik 30x75 cm z taśmą lepną, wykonana z nieprzemakalnego laminatu o gramaturze 59g/m2,  odpornośc na przenikanie cieczy 202 cm H2O, wytrzymałośc na wypychanie na mokro 89,8 kPa. 1x przykrycie pacjenta wykonane z materiału typu spunlace o gramaturze 50g/m2, o wymiarach 150x200cm. Pakowane po 20 szt. do kartonu zbiorczego</t>
    </r>
  </si>
  <si>
    <t>FORMULARZ ASORTYMENTOWO - CENOWY - PAKIET 16</t>
  </si>
  <si>
    <t>1.</t>
  </si>
  <si>
    <r>
      <t xml:space="preserve">Rękawica diagnostyczna jednorazowego użytku, bezpudrowa i bezlateksowa, wykonana z syntetycznego nitrylu w kolorze niebieskim z teksturowaną powierzchnią palców. Kształt
rękawicy uniwersalny pasujący na prawą i lewą dłoń. Rolowany mankiet. AQL ≤ 1,5. Grubość na koniuszku palca 0,07 mm, grubość na dłoni: 0,06 mm, grubość na mankiecie 0,04 mm. Długość rękawicy min. 240 mm., szerokość (tolerancja +/-2 mm) dla XS: 75 mm, S: 85 mm, M: 95 mm, L: 110 mm, XL: 115 mm.  Siła przy rozrywaniu przed starzeniem  10,1 N, po starzeniu 9,5 N (mediana).  Wyrób medyczny klasy I zgodny z Rozporządzeniem Parlamentu Europejskiego i Rady UE 2017/745 dla wyrobów medycznych spełniający następujące normy, EN ISO 13485:2016, EN 455-1,2,3,4  lub równoważne.  Środek ochrony osobistej kategorii III, zgodny z Rozporządzeniem Parlamentu Europejskiego i Rady (UE) 2016/425  w sprawie środków ochrony indywidualnej spełniający normy EN ISO 374-1,2,4,5 , EN 21420(EN 420), EN 16523-1, ISO 2859 lub równoważne. Spełniający wymogi zgodności opakowania: EN ISO 15223-1, EN 1041+A1. Wyrób medyczny do użytku: medycznego, badawczego, diagnostycznego, terapeutycznego. Wyrób  dopuszczony do kontaktu z żywnością. Nie zawiera substancji rakotwórczych, mutagennych lub toksycznych (zgodne z listą Europejskiej Agencji Chemikaliów (ECHA)). Ocena biologiczna  zgodna z EN ISO 10993-1,5,10 lub równoważna.  Rozmiary: XS, S, M, L, XL do wyboru przez zamawiającego. Opakowanie x 100 szt. </t>
    </r>
    <r>
      <rPr>
        <i/>
        <sz val="10"/>
        <rFont val="Calibri"/>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</si>
</sst>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z_ł_-;\-* #,##0.00\ _z_ł_-;_-* \-??\ _z_ł_-;_-@_-"/>
    <numFmt numFmtId="165" formatCode="_-* #,##0.00&quot; zł&quot;_-;\-* #,##0.00&quot; zł&quot;_-;_-* \-??&quot; zł&quot;_-;_-@_-"/>
    <numFmt numFmtId="166" formatCode="d/mm/yyyy"/>
    <numFmt numFmtId="167" formatCode="#,##0.00&quot; zł&quot;;[Red]\-#,##0.00&quot; zł&quot;"/>
    <numFmt numFmtId="168" formatCode="\ * #,##0.00&quot;    &quot;;\-* #,##0.00&quot;    &quot;;\ * \-??&quot;    &quot;"/>
  </numFmts>
  <fonts count="41">
    <font>
      <sz val="11"/>
      <color theme="1"/>
      <name val="Calibri"/>
      <family val="2"/>
      <charset val="238"/>
    </font>
    <font>
      <sz val="10"/>
      <color rgb="FFFFFFFF"/>
      <name val="Calibri"/>
      <family val="2"/>
      <charset val="238"/>
    </font>
    <font>
      <b/>
      <sz val="10"/>
      <color rgb="FF000000"/>
      <name val="Calibri"/>
      <family val="2"/>
      <charset val="238"/>
    </font>
    <font>
      <sz val="10"/>
      <color rgb="FFCC0000"/>
      <name val="Calibri"/>
      <family val="2"/>
      <charset val="238"/>
    </font>
    <font>
      <sz val="10"/>
      <color rgb="FF000000"/>
      <name val="Liberation Sans1"/>
      <charset val="238"/>
    </font>
    <font>
      <sz val="10"/>
      <name val="Arial"/>
      <family val="2"/>
      <charset val="238"/>
    </font>
    <font>
      <b/>
      <sz val="10"/>
      <color rgb="FFFFFFFF"/>
      <name val="Calibri"/>
      <family val="2"/>
      <charset val="238"/>
    </font>
    <font>
      <i/>
      <sz val="10"/>
      <color rgb="FF808080"/>
      <name val="Calibri"/>
      <family val="2"/>
      <charset val="238"/>
    </font>
    <font>
      <sz val="10"/>
      <color rgb="FF006600"/>
      <name val="Calibri"/>
      <family val="2"/>
      <charset val="238"/>
    </font>
    <font>
      <sz val="18"/>
      <color rgb="FF000000"/>
      <name val="Calibri"/>
      <family val="2"/>
      <charset val="238"/>
    </font>
    <font>
      <b/>
      <sz val="24"/>
      <color rgb="FF000000"/>
      <name val="Calibri"/>
      <family val="2"/>
      <charset val="238"/>
    </font>
    <font>
      <sz val="12"/>
      <color rgb="FF000000"/>
      <name val="Calibri"/>
      <family val="2"/>
      <charset val="238"/>
    </font>
    <font>
      <u/>
      <sz val="10"/>
      <color rgb="FF0000EE"/>
      <name val="Calibri"/>
      <family val="2"/>
      <charset val="238"/>
    </font>
    <font>
      <sz val="10"/>
      <color rgb="FF996600"/>
      <name val="Calibri"/>
      <family val="2"/>
      <charset val="238"/>
    </font>
    <font>
      <sz val="10"/>
      <color theme="1"/>
      <name val="Tahoma"/>
      <family val="2"/>
      <charset val="1"/>
    </font>
    <font>
      <sz val="10"/>
      <name val="MS Sans Serif"/>
      <family val="2"/>
      <charset val="1"/>
    </font>
    <font>
      <sz val="10"/>
      <name val="Arial CE"/>
      <family val="2"/>
      <charset val="238"/>
    </font>
    <font>
      <sz val="11"/>
      <color theme="1"/>
      <name val="Czcionka tekstu podstawowego"/>
      <family val="2"/>
      <charset val="238"/>
    </font>
    <font>
      <sz val="11"/>
      <color theme="1"/>
      <name val="Calibri"/>
      <family val="2"/>
      <charset val="1"/>
    </font>
    <font>
      <sz val="11"/>
      <color rgb="FF000000"/>
      <name val="Calibri"/>
      <family val="2"/>
      <charset val="238"/>
    </font>
    <font>
      <sz val="11"/>
      <name val="Calibri"/>
      <family val="2"/>
      <charset val="238"/>
    </font>
    <font>
      <sz val="8"/>
      <color theme="1"/>
      <name val="Calibri"/>
      <family val="2"/>
      <charset val="238"/>
    </font>
    <font>
      <sz val="10"/>
      <name val="Helvetica Neue"/>
      <charset val="1"/>
    </font>
    <font>
      <sz val="10"/>
      <color rgb="FF333333"/>
      <name val="Calibri"/>
      <family val="2"/>
      <charset val="238"/>
    </font>
    <font>
      <b/>
      <i/>
      <u/>
      <sz val="10"/>
      <color rgb="FF000000"/>
      <name val="Calibri"/>
      <family val="2"/>
      <charset val="238"/>
    </font>
    <font>
      <sz val="10"/>
      <color theme="1"/>
      <name val="Calibri"/>
      <family val="2"/>
      <charset val="1"/>
    </font>
    <font>
      <sz val="10"/>
      <name val="Calibri"/>
      <family val="2"/>
      <charset val="1"/>
    </font>
    <font>
      <sz val="10"/>
      <color rgb="FF000000"/>
      <name val="Calibri"/>
      <family val="2"/>
      <charset val="238"/>
    </font>
    <font>
      <b/>
      <sz val="10"/>
      <color theme="1"/>
      <name val="Calibri"/>
      <family val="2"/>
      <charset val="238"/>
    </font>
    <font>
      <b/>
      <sz val="10"/>
      <name val="Calibri"/>
      <family val="2"/>
      <charset val="238"/>
    </font>
    <font>
      <sz val="10"/>
      <name val="Calibri"/>
      <family val="2"/>
      <charset val="238"/>
    </font>
    <font>
      <sz val="10"/>
      <color theme="1"/>
      <name val="Calibri"/>
      <family val="2"/>
      <charset val="238"/>
    </font>
    <font>
      <b/>
      <sz val="10"/>
      <name val="Calibri"/>
      <family val="2"/>
      <charset val="1"/>
    </font>
    <font>
      <b/>
      <sz val="10"/>
      <color theme="1"/>
      <name val="Calibri"/>
      <family val="2"/>
      <charset val="1"/>
    </font>
    <font>
      <sz val="10"/>
      <color rgb="FFFF0000"/>
      <name val="Calibri"/>
      <family val="2"/>
      <charset val="1"/>
    </font>
    <font>
      <sz val="10"/>
      <color rgb="FF000000"/>
      <name val="Calibri"/>
      <family val="2"/>
      <charset val="1"/>
    </font>
    <font>
      <sz val="11"/>
      <color theme="1"/>
      <name val="Calibri"/>
      <family val="2"/>
      <charset val="238"/>
    </font>
    <font>
      <b/>
      <sz val="9"/>
      <name val="Calibri"/>
      <family val="2"/>
      <charset val="238"/>
      <scheme val="minor"/>
    </font>
    <font>
      <sz val="9"/>
      <name val="Calibri"/>
      <family val="2"/>
      <charset val="238"/>
      <scheme val="minor"/>
    </font>
    <font>
      <b/>
      <sz val="11"/>
      <color theme="1"/>
      <name val="Arial Narrow"/>
      <family val="2"/>
      <charset val="238"/>
    </font>
    <font>
      <i/>
      <sz val="10"/>
      <name val="Calibri"/>
      <family val="2"/>
      <charset val="238"/>
    </font>
  </fonts>
  <fills count="10">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FF0000"/>
      </patternFill>
    </fill>
    <fill>
      <patternFill patternType="solid">
        <fgColor rgb="FFCCFFCC"/>
        <bgColor rgb="FFCCFFFF"/>
      </patternFill>
    </fill>
    <fill>
      <patternFill patternType="solid">
        <fgColor rgb="FFFFFFCC"/>
        <bgColor rgb="FFFFFFFF"/>
      </patternFill>
    </fill>
    <fill>
      <patternFill patternType="solid">
        <fgColor theme="0"/>
        <bgColor rgb="FFFFFFCC"/>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xf numFmtId="165" fontId="36" fillId="0" borderId="0" applyBorder="0" applyProtection="0"/>
    <xf numFmtId="9" fontId="36" fillId="0" borderId="0" applyBorder="0" applyProtection="0"/>
    <xf numFmtId="0" fontId="1" fillId="2" borderId="0"/>
    <xf numFmtId="0" fontId="1" fillId="3" borderId="0"/>
    <xf numFmtId="0" fontId="2" fillId="4" borderId="0"/>
    <xf numFmtId="0" fontId="2" fillId="0" borderId="0"/>
    <xf numFmtId="0" fontId="3" fillId="5" borderId="0"/>
    <xf numFmtId="0" fontId="4" fillId="0" borderId="0" applyBorder="0" applyProtection="0"/>
    <xf numFmtId="164" fontId="36" fillId="0" borderId="0" applyBorder="0" applyProtection="0"/>
    <xf numFmtId="164" fontId="5" fillId="0" borderId="0" applyBorder="0" applyProtection="0"/>
    <xf numFmtId="164" fontId="36" fillId="0" borderId="0" applyBorder="0" applyProtection="0"/>
    <xf numFmtId="164" fontId="5" fillId="0" borderId="0" applyBorder="0" applyProtection="0"/>
    <xf numFmtId="0" fontId="6" fillId="6" borderId="0"/>
    <xf numFmtId="0" fontId="7" fillId="0" borderId="0"/>
    <xf numFmtId="0" fontId="8" fillId="7" borderId="0"/>
    <xf numFmtId="0" fontId="9" fillId="0" borderId="0"/>
    <xf numFmtId="0" fontId="10" fillId="0" borderId="0"/>
    <xf numFmtId="0" fontId="11" fillId="0" borderId="0"/>
    <xf numFmtId="0" fontId="12" fillId="0" borderId="0"/>
    <xf numFmtId="0" fontId="13" fillId="8" borderId="0"/>
    <xf numFmtId="0" fontId="14" fillId="0" borderId="0"/>
    <xf numFmtId="0" fontId="15" fillId="0" borderId="0"/>
    <xf numFmtId="0" fontId="16" fillId="0" borderId="0"/>
    <xf numFmtId="0" fontId="36" fillId="0" borderId="0"/>
    <xf numFmtId="0" fontId="36" fillId="0" borderId="0"/>
    <xf numFmtId="0" fontId="36" fillId="0" borderId="0"/>
    <xf numFmtId="0" fontId="36" fillId="0" borderId="0"/>
    <xf numFmtId="0" fontId="5" fillId="0" borderId="0"/>
    <xf numFmtId="0" fontId="17" fillId="0" borderId="0"/>
    <xf numFmtId="0" fontId="18" fillId="0" borderId="0"/>
    <xf numFmtId="0" fontId="19" fillId="0" borderId="0"/>
    <xf numFmtId="0" fontId="20" fillId="0" borderId="0"/>
    <xf numFmtId="0" fontId="19" fillId="0" borderId="0"/>
    <xf numFmtId="0" fontId="21" fillId="0" borderId="0"/>
    <xf numFmtId="0" fontId="21" fillId="0" borderId="0"/>
    <xf numFmtId="0" fontId="18" fillId="0" borderId="0"/>
    <xf numFmtId="0" fontId="36" fillId="0" borderId="0"/>
    <xf numFmtId="0" fontId="22" fillId="0" borderId="0">
      <alignment vertical="top" wrapText="1"/>
    </xf>
    <xf numFmtId="0" fontId="19" fillId="0" borderId="0"/>
    <xf numFmtId="0" fontId="36" fillId="0" borderId="0"/>
    <xf numFmtId="0" fontId="23" fillId="8" borderId="1"/>
    <xf numFmtId="9" fontId="16" fillId="0" borderId="0" applyBorder="0" applyProtection="0"/>
    <xf numFmtId="9" fontId="18" fillId="0" borderId="0" applyBorder="0" applyProtection="0"/>
    <xf numFmtId="9" fontId="16" fillId="0" borderId="0" applyBorder="0" applyProtection="0"/>
    <xf numFmtId="9" fontId="36" fillId="0" borderId="0" applyBorder="0" applyProtection="0"/>
    <xf numFmtId="9" fontId="18" fillId="0" borderId="0" applyBorder="0" applyProtection="0"/>
    <xf numFmtId="9" fontId="21" fillId="0" borderId="0" applyBorder="0" applyProtection="0"/>
    <xf numFmtId="0" fontId="24" fillId="0" borderId="0"/>
    <xf numFmtId="0" fontId="19" fillId="0" borderId="0"/>
    <xf numFmtId="0" fontId="19" fillId="0" borderId="0"/>
    <xf numFmtId="165" fontId="36" fillId="0" borderId="0" applyBorder="0" applyProtection="0"/>
    <xf numFmtId="0" fontId="3" fillId="0" borderId="0"/>
  </cellStyleXfs>
  <cellXfs count="205">
    <xf numFmtId="0" fontId="0" fillId="0" borderId="0" xfId="0"/>
    <xf numFmtId="0" fontId="30" fillId="9" borderId="2" xfId="0" applyFont="1" applyFill="1" applyBorder="1" applyAlignment="1">
      <alignment horizontal="center" vertical="center" wrapText="1"/>
    </xf>
    <xf numFmtId="0" fontId="28" fillId="0" borderId="5" xfId="0" applyFont="1" applyBorder="1" applyAlignment="1">
      <alignment horizontal="center" vertical="center" wrapText="1"/>
    </xf>
    <xf numFmtId="0" fontId="25"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6" fillId="9" borderId="2" xfId="0" applyFont="1" applyFill="1" applyBorder="1" applyAlignment="1">
      <alignment horizontal="center" vertical="center" wrapText="1"/>
    </xf>
    <xf numFmtId="0" fontId="26" fillId="9" borderId="2" xfId="42" applyNumberFormat="1" applyFont="1" applyFill="1" applyBorder="1" applyAlignment="1" applyProtection="1">
      <alignment horizontal="center" vertical="center" wrapText="1"/>
    </xf>
    <xf numFmtId="2" fontId="26" fillId="0" borderId="2" xfId="2" applyNumberFormat="1" applyFont="1" applyBorder="1" applyAlignment="1" applyProtection="1">
      <alignment horizontal="center" vertical="center" wrapText="1"/>
    </xf>
    <xf numFmtId="9" fontId="26" fillId="0" borderId="2" xfId="0" applyNumberFormat="1" applyFont="1" applyBorder="1" applyAlignment="1">
      <alignment horizontal="center" vertical="center" wrapText="1"/>
    </xf>
    <xf numFmtId="2" fontId="26" fillId="0" borderId="2" xfId="0" applyNumberFormat="1" applyFont="1" applyBorder="1" applyAlignment="1">
      <alignment horizontal="center" vertical="center" wrapText="1"/>
    </xf>
    <xf numFmtId="0" fontId="26" fillId="0" borderId="2" xfId="2" applyNumberFormat="1" applyFont="1" applyBorder="1" applyAlignment="1" applyProtection="1">
      <alignment horizontal="center" vertical="center" wrapText="1"/>
    </xf>
    <xf numFmtId="0" fontId="26" fillId="0" borderId="2" xfId="42" applyNumberFormat="1" applyFont="1" applyBorder="1" applyAlignment="1" applyProtection="1">
      <alignment horizontal="center" vertical="center" wrapText="1"/>
    </xf>
    <xf numFmtId="3" fontId="26" fillId="0" borderId="2" xfId="0" applyNumberFormat="1" applyFont="1" applyBorder="1" applyAlignment="1">
      <alignment horizontal="center" vertical="center" wrapText="1"/>
    </xf>
    <xf numFmtId="166" fontId="26" fillId="9" borderId="2" xfId="0" applyNumberFormat="1" applyFont="1" applyFill="1" applyBorder="1" applyAlignment="1">
      <alignment horizontal="center" vertical="center" wrapText="1"/>
    </xf>
    <xf numFmtId="0" fontId="27" fillId="0" borderId="2" xfId="2" applyNumberFormat="1" applyFont="1" applyBorder="1" applyAlignment="1" applyProtection="1">
      <alignment horizontal="center" vertical="center" wrapText="1"/>
    </xf>
    <xf numFmtId="0" fontId="27" fillId="0" borderId="2" xfId="0" applyFont="1" applyBorder="1" applyAlignment="1">
      <alignment horizontal="center" vertical="center" wrapText="1"/>
    </xf>
    <xf numFmtId="2" fontId="27" fillId="0" borderId="2" xfId="2" applyNumberFormat="1" applyFont="1" applyBorder="1" applyAlignment="1" applyProtection="1">
      <alignment horizontal="center" vertical="center" wrapText="1"/>
    </xf>
    <xf numFmtId="9" fontId="27" fillId="0" borderId="2" xfId="0" applyNumberFormat="1" applyFont="1" applyBorder="1" applyAlignment="1">
      <alignment horizontal="center" vertical="center" wrapText="1"/>
    </xf>
    <xf numFmtId="2" fontId="27"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6" fillId="0" borderId="3" xfId="2" applyNumberFormat="1" applyFont="1" applyBorder="1" applyAlignment="1" applyProtection="1">
      <alignment horizontal="center" vertical="center" wrapText="1"/>
    </xf>
    <xf numFmtId="0" fontId="25" fillId="0" borderId="2" xfId="0" applyFont="1" applyBorder="1" applyAlignment="1">
      <alignment horizontal="center" vertical="center" wrapText="1"/>
    </xf>
    <xf numFmtId="9" fontId="25" fillId="0" borderId="2" xfId="0" applyNumberFormat="1" applyFont="1" applyBorder="1" applyAlignment="1">
      <alignment horizontal="center" vertical="center" wrapText="1"/>
    </xf>
    <xf numFmtId="2" fontId="25" fillId="0" borderId="2" xfId="0" applyNumberFormat="1" applyFont="1" applyBorder="1" applyAlignment="1">
      <alignment horizontal="center" vertical="center" wrapText="1"/>
    </xf>
    <xf numFmtId="0" fontId="25" fillId="9" borderId="2"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2" xfId="0" applyFont="1" applyBorder="1" applyAlignment="1">
      <alignment horizontal="left" vertical="top" wrapText="1"/>
    </xf>
    <xf numFmtId="167" fontId="30" fillId="0" borderId="2" xfId="37" applyNumberFormat="1" applyFont="1" applyBorder="1" applyAlignment="1">
      <alignment horizontal="center" vertical="center" wrapText="1"/>
    </xf>
    <xf numFmtId="2" fontId="30" fillId="0" borderId="2" xfId="51" applyNumberFormat="1" applyFont="1" applyBorder="1" applyAlignment="1" applyProtection="1">
      <alignment horizontal="center" vertical="center" wrapText="1"/>
    </xf>
    <xf numFmtId="164" fontId="30" fillId="0" borderId="2" xfId="36" applyNumberFormat="1" applyFont="1" applyBorder="1" applyAlignment="1">
      <alignment horizontal="center" vertical="center" wrapText="1"/>
    </xf>
    <xf numFmtId="0" fontId="30" fillId="0" borderId="2" xfId="36" applyFont="1" applyBorder="1" applyAlignment="1">
      <alignment horizontal="center" vertical="center" wrapText="1"/>
    </xf>
    <xf numFmtId="0" fontId="31" fillId="0" borderId="2" xfId="36" applyFont="1" applyBorder="1" applyAlignment="1">
      <alignment horizontal="center" vertical="center" wrapText="1"/>
    </xf>
    <xf numFmtId="0" fontId="31" fillId="0" borderId="2" xfId="0" applyFont="1" applyBorder="1" applyAlignment="1">
      <alignment horizontal="center" vertical="center" wrapText="1"/>
    </xf>
    <xf numFmtId="0" fontId="31" fillId="0" borderId="2" xfId="0" applyFont="1" applyBorder="1" applyAlignment="1">
      <alignment horizontal="left" vertical="top" wrapText="1"/>
    </xf>
    <xf numFmtId="167" fontId="31" fillId="0" borderId="2" xfId="0" applyNumberFormat="1" applyFont="1" applyBorder="1" applyAlignment="1">
      <alignment horizontal="center" vertical="center" wrapText="1"/>
    </xf>
    <xf numFmtId="0" fontId="30" fillId="9" borderId="2" xfId="38" applyFont="1" applyFill="1" applyBorder="1" applyAlignment="1">
      <alignment horizontal="center" vertical="center" wrapText="1"/>
    </xf>
    <xf numFmtId="0" fontId="30" fillId="0" borderId="2" xfId="38" applyFont="1" applyBorder="1" applyAlignment="1">
      <alignment horizontal="center" vertical="center" wrapText="1"/>
    </xf>
    <xf numFmtId="0" fontId="30" fillId="9" borderId="2" xfId="32" applyFont="1" applyFill="1" applyBorder="1" applyAlignment="1">
      <alignment horizontal="center" vertical="center" wrapText="1"/>
    </xf>
    <xf numFmtId="2" fontId="30" fillId="9" borderId="2" xfId="38" applyNumberFormat="1" applyFont="1" applyFill="1" applyBorder="1" applyAlignment="1">
      <alignment horizontal="center" vertical="center" wrapText="1"/>
    </xf>
    <xf numFmtId="9" fontId="30" fillId="9" borderId="2" xfId="38" applyNumberFormat="1" applyFont="1" applyFill="1" applyBorder="1" applyAlignment="1">
      <alignment horizontal="center" vertical="center" wrapText="1"/>
    </xf>
    <xf numFmtId="165" fontId="30" fillId="9" borderId="2" xfId="51" applyFont="1" applyFill="1" applyBorder="1" applyAlignment="1" applyProtection="1">
      <alignment horizontal="center" vertical="center" wrapText="1"/>
    </xf>
    <xf numFmtId="168" fontId="30" fillId="9" borderId="2" xfId="38" applyNumberFormat="1" applyFont="1" applyFill="1" applyBorder="1" applyAlignment="1">
      <alignment horizontal="center" vertical="center" wrapText="1"/>
    </xf>
    <xf numFmtId="0" fontId="31" fillId="0" borderId="0" xfId="0" applyFont="1" applyAlignment="1">
      <alignment horizontal="center" vertical="center" wrapText="1"/>
    </xf>
    <xf numFmtId="49" fontId="30" fillId="9" borderId="2" xfId="38" applyNumberFormat="1" applyFont="1" applyFill="1" applyBorder="1" applyAlignment="1">
      <alignment horizontal="center" vertical="center" wrapText="1"/>
    </xf>
    <xf numFmtId="2" fontId="31" fillId="0" borderId="2" xfId="0" applyNumberFormat="1" applyFont="1" applyBorder="1" applyAlignment="1">
      <alignment horizontal="center" vertical="center" wrapText="1"/>
    </xf>
    <xf numFmtId="9" fontId="31" fillId="0" borderId="2" xfId="0" applyNumberFormat="1" applyFont="1" applyBorder="1" applyAlignment="1">
      <alignment horizontal="center" vertical="center" wrapText="1"/>
    </xf>
    <xf numFmtId="0" fontId="31" fillId="0" borderId="0" xfId="0" applyFont="1" applyAlignment="1">
      <alignment wrapText="1"/>
    </xf>
    <xf numFmtId="0" fontId="29" fillId="0" borderId="2" xfId="0" applyFont="1" applyBorder="1" applyAlignment="1">
      <alignment horizontal="center" vertical="center" wrapText="1"/>
    </xf>
    <xf numFmtId="0" fontId="30" fillId="0" borderId="2" xfId="0" applyFont="1" applyBorder="1" applyAlignment="1" applyProtection="1">
      <alignment horizontal="center" vertical="center" wrapText="1"/>
      <protection locked="0"/>
    </xf>
    <xf numFmtId="0" fontId="30" fillId="9" borderId="2" xfId="0" applyFont="1" applyFill="1" applyBorder="1" applyAlignment="1">
      <alignment horizontal="left" vertical="center" wrapText="1"/>
    </xf>
    <xf numFmtId="1" fontId="30" fillId="0" borderId="2" xfId="0" applyNumberFormat="1" applyFont="1" applyBorder="1" applyAlignment="1" applyProtection="1">
      <alignment horizontal="center" vertical="center" wrapText="1"/>
      <protection locked="0"/>
    </xf>
    <xf numFmtId="2" fontId="30" fillId="0" borderId="2" xfId="0" applyNumberFormat="1" applyFont="1" applyBorder="1" applyAlignment="1">
      <alignment horizontal="center" vertical="center" wrapText="1"/>
    </xf>
    <xf numFmtId="9" fontId="30" fillId="0" borderId="2"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2" xfId="24" applyFont="1" applyBorder="1" applyAlignment="1">
      <alignment horizontal="center" vertical="center" wrapText="1"/>
    </xf>
    <xf numFmtId="0" fontId="25" fillId="0" borderId="2" xfId="24" applyFont="1" applyBorder="1" applyAlignment="1">
      <alignment horizontal="center" vertical="center" wrapText="1"/>
    </xf>
    <xf numFmtId="2" fontId="25" fillId="0" borderId="2" xfId="24" applyNumberFormat="1" applyFont="1" applyBorder="1" applyAlignment="1">
      <alignment horizontal="center" vertical="center" wrapText="1"/>
    </xf>
    <xf numFmtId="9" fontId="25" fillId="0" borderId="2" xfId="24" applyNumberFormat="1" applyFont="1" applyBorder="1" applyAlignment="1">
      <alignment horizontal="center" vertical="center" wrapText="1"/>
    </xf>
    <xf numFmtId="2" fontId="25" fillId="0" borderId="2" xfId="1" applyNumberFormat="1" applyFont="1" applyBorder="1" applyAlignment="1" applyProtection="1">
      <alignment horizontal="center" vertical="center" wrapText="1"/>
    </xf>
    <xf numFmtId="164" fontId="25" fillId="0" borderId="2" xfId="24" applyNumberFormat="1" applyFont="1" applyBorder="1" applyAlignment="1">
      <alignment horizontal="center" vertical="center" wrapText="1"/>
    </xf>
    <xf numFmtId="164" fontId="25" fillId="0" borderId="2" xfId="0" applyNumberFormat="1" applyFont="1" applyBorder="1" applyAlignment="1">
      <alignment horizontal="center" vertical="center" wrapText="1"/>
    </xf>
    <xf numFmtId="0" fontId="29" fillId="0" borderId="2" xfId="30" applyFont="1" applyBorder="1" applyAlignment="1">
      <alignment horizontal="center" vertical="center" wrapText="1"/>
    </xf>
    <xf numFmtId="2" fontId="29" fillId="0" borderId="2" xfId="30" applyNumberFormat="1" applyFont="1" applyBorder="1" applyAlignment="1">
      <alignment horizontal="center" vertical="center" wrapText="1"/>
    </xf>
    <xf numFmtId="0" fontId="30" fillId="0" borderId="2" xfId="30" applyFont="1" applyBorder="1" applyAlignment="1">
      <alignment horizontal="center" vertical="center" wrapText="1"/>
    </xf>
    <xf numFmtId="2" fontId="30" fillId="0" borderId="2" xfId="30" applyNumberFormat="1" applyFont="1" applyBorder="1" applyAlignment="1">
      <alignment horizontal="center" vertical="center" wrapText="1"/>
    </xf>
    <xf numFmtId="9" fontId="30" fillId="0" borderId="2" xfId="30" applyNumberFormat="1" applyFont="1" applyBorder="1" applyAlignment="1">
      <alignment horizontal="center" vertical="center" wrapText="1"/>
    </xf>
    <xf numFmtId="2" fontId="30" fillId="0" borderId="2" xfId="1" applyNumberFormat="1" applyFont="1" applyBorder="1" applyAlignment="1" applyProtection="1">
      <alignment horizontal="center" vertical="center" wrapText="1"/>
    </xf>
    <xf numFmtId="164" fontId="30" fillId="0" borderId="2" xfId="30" applyNumberFormat="1" applyFont="1" applyBorder="1" applyAlignment="1">
      <alignment horizontal="center" vertical="center" wrapText="1"/>
    </xf>
    <xf numFmtId="0" fontId="29" fillId="0" borderId="2" xfId="23" applyFont="1" applyBorder="1" applyAlignment="1">
      <alignment horizontal="center" vertical="center" wrapText="1"/>
    </xf>
    <xf numFmtId="0" fontId="30" fillId="0" borderId="2" xfId="23" applyFont="1" applyBorder="1" applyAlignment="1">
      <alignment horizontal="center" vertical="center" wrapText="1"/>
    </xf>
    <xf numFmtId="2" fontId="30" fillId="0" borderId="2" xfId="23" applyNumberFormat="1" applyFont="1" applyBorder="1" applyAlignment="1">
      <alignment horizontal="center" vertical="center" wrapText="1"/>
    </xf>
    <xf numFmtId="9" fontId="30" fillId="0" borderId="2" xfId="23" applyNumberFormat="1" applyFont="1" applyBorder="1" applyAlignment="1">
      <alignment horizontal="center" vertical="center" wrapText="1"/>
    </xf>
    <xf numFmtId="0" fontId="33" fillId="0" borderId="2" xfId="27" applyFont="1" applyBorder="1" applyAlignment="1">
      <alignment horizontal="center" vertical="center" wrapText="1"/>
    </xf>
    <xf numFmtId="0" fontId="32" fillId="0" borderId="2" xfId="0" applyFont="1" applyBorder="1" applyAlignment="1">
      <alignment horizontal="center" vertical="center" wrapText="1"/>
    </xf>
    <xf numFmtId="0" fontId="25" fillId="0" borderId="2" xfId="27" applyFont="1" applyBorder="1" applyAlignment="1">
      <alignment horizontal="center" vertical="center" wrapText="1"/>
    </xf>
    <xf numFmtId="0" fontId="34" fillId="0" borderId="2" xfId="27" applyFont="1" applyBorder="1" applyAlignment="1">
      <alignment horizontal="center" vertical="center" wrapText="1"/>
    </xf>
    <xf numFmtId="2" fontId="25" fillId="0" borderId="2" xfId="27" applyNumberFormat="1" applyFont="1" applyBorder="1" applyAlignment="1">
      <alignment horizontal="center" vertical="center" wrapText="1"/>
    </xf>
    <xf numFmtId="9" fontId="25" fillId="0" borderId="2" xfId="27" applyNumberFormat="1" applyFont="1" applyBorder="1" applyAlignment="1">
      <alignment horizontal="center" vertical="center" wrapText="1"/>
    </xf>
    <xf numFmtId="165" fontId="25" fillId="0" borderId="2" xfId="1" applyFont="1" applyBorder="1" applyAlignment="1" applyProtection="1">
      <alignment horizontal="center" vertical="center" wrapText="1"/>
    </xf>
    <xf numFmtId="164" fontId="25" fillId="0" borderId="2" xfId="27" applyNumberFormat="1" applyFont="1" applyBorder="1" applyAlignment="1">
      <alignment horizontal="center" vertical="center" wrapText="1"/>
    </xf>
    <xf numFmtId="0" fontId="25" fillId="0" borderId="6" xfId="27" applyFont="1" applyBorder="1" applyAlignment="1">
      <alignment horizontal="center" vertical="center" wrapText="1"/>
    </xf>
    <xf numFmtId="0" fontId="35" fillId="0" borderId="2" xfId="27" applyFont="1" applyBorder="1" applyAlignment="1">
      <alignment horizontal="center" vertical="center" wrapText="1"/>
    </xf>
    <xf numFmtId="0" fontId="25" fillId="0" borderId="4" xfId="27" applyFont="1" applyBorder="1" applyAlignment="1">
      <alignment horizontal="center"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26" fillId="0" borderId="0" xfId="0" applyFont="1" applyBorder="1" applyAlignment="1">
      <alignment horizontal="center" vertical="center" wrapText="1"/>
    </xf>
    <xf numFmtId="0" fontId="0" fillId="0" borderId="0" xfId="0" applyAlignment="1" applyProtection="1"/>
    <xf numFmtId="2" fontId="0" fillId="0" borderId="0" xfId="0" applyNumberFormat="1" applyAlignment="1" applyProtection="1"/>
    <xf numFmtId="0" fontId="39" fillId="0" borderId="0" xfId="0" applyFont="1" applyAlignment="1" applyProtection="1"/>
    <xf numFmtId="0" fontId="39" fillId="0" borderId="0" xfId="0" applyFont="1" applyAlignment="1">
      <alignment horizontal="center"/>
    </xf>
    <xf numFmtId="0" fontId="0" fillId="0" borderId="0" xfId="0" applyAlignment="1" applyProtection="1">
      <alignment horizontal="left"/>
    </xf>
    <xf numFmtId="0" fontId="26" fillId="0" borderId="2" xfId="0" applyFont="1" applyBorder="1" applyAlignment="1">
      <alignment horizontal="left" vertical="center" wrapText="1"/>
    </xf>
    <xf numFmtId="9" fontId="26" fillId="0" borderId="2" xfId="42" applyFont="1" applyBorder="1" applyAlignment="1" applyProtection="1">
      <alignment horizontal="left" vertical="center" wrapText="1"/>
    </xf>
    <xf numFmtId="0" fontId="26" fillId="0" borderId="2" xfId="42" applyNumberFormat="1" applyFont="1" applyBorder="1" applyAlignment="1" applyProtection="1">
      <alignment horizontal="left" vertical="center" wrapText="1"/>
    </xf>
    <xf numFmtId="0" fontId="27" fillId="0" borderId="2" xfId="42" applyNumberFormat="1" applyFont="1" applyBorder="1" applyAlignment="1" applyProtection="1">
      <alignment horizontal="left" vertical="center" wrapText="1"/>
    </xf>
    <xf numFmtId="0" fontId="25" fillId="0" borderId="0" xfId="0" applyFont="1" applyAlignment="1">
      <alignment horizontal="left" vertical="center" wrapText="1"/>
    </xf>
    <xf numFmtId="2" fontId="29" fillId="0" borderId="2" xfId="0" applyNumberFormat="1" applyFont="1" applyBorder="1" applyAlignment="1">
      <alignment horizontal="center" vertical="center" wrapText="1"/>
    </xf>
    <xf numFmtId="0" fontId="26" fillId="0" borderId="0" xfId="2" applyNumberFormat="1" applyFont="1" applyBorder="1" applyAlignment="1" applyProtection="1">
      <alignment horizontal="center" vertical="center" wrapText="1"/>
    </xf>
    <xf numFmtId="0" fontId="26" fillId="0" borderId="2" xfId="0" applyFont="1" applyBorder="1" applyAlignment="1">
      <alignment horizontal="left" vertical="top" wrapText="1"/>
    </xf>
    <xf numFmtId="0" fontId="25" fillId="0" borderId="6" xfId="0" applyFont="1" applyBorder="1" applyAlignment="1">
      <alignment horizontal="center" vertical="center" wrapText="1"/>
    </xf>
    <xf numFmtId="0" fontId="26" fillId="0" borderId="0" xfId="45" applyNumberFormat="1" applyFont="1" applyBorder="1" applyAlignment="1" applyProtection="1">
      <alignment horizontal="center" vertical="center" wrapText="1"/>
    </xf>
    <xf numFmtId="0" fontId="25" fillId="0" borderId="2" xfId="0" applyFont="1" applyBorder="1" applyAlignment="1">
      <alignment horizontal="left" vertical="center" wrapText="1"/>
    </xf>
    <xf numFmtId="2" fontId="29" fillId="0" borderId="2" xfId="51" applyNumberFormat="1" applyFont="1" applyBorder="1" applyAlignment="1" applyProtection="1">
      <alignment horizontal="center" vertical="center" wrapText="1"/>
    </xf>
    <xf numFmtId="164" fontId="29" fillId="0" borderId="2" xfId="0" applyNumberFormat="1" applyFont="1" applyBorder="1" applyAlignment="1">
      <alignment horizontal="center" vertical="center" wrapText="1"/>
    </xf>
    <xf numFmtId="0" fontId="31" fillId="0" borderId="6" xfId="0" applyFont="1" applyBorder="1" applyAlignment="1">
      <alignment horizontal="center" vertical="center" wrapText="1"/>
    </xf>
    <xf numFmtId="0" fontId="30" fillId="0" borderId="0" xfId="47" applyNumberFormat="1" applyFont="1" applyBorder="1" applyAlignment="1" applyProtection="1">
      <alignment horizontal="center" vertical="center" wrapText="1"/>
    </xf>
    <xf numFmtId="0" fontId="30" fillId="0" borderId="0" xfId="0" applyFont="1" applyBorder="1" applyAlignment="1">
      <alignment horizontal="center" vertical="center" wrapText="1"/>
    </xf>
    <xf numFmtId="165" fontId="29" fillId="9" borderId="2" xfId="51" applyFont="1" applyFill="1" applyBorder="1" applyAlignment="1" applyProtection="1">
      <alignment horizontal="center" vertical="center" wrapText="1"/>
    </xf>
    <xf numFmtId="168" fontId="29" fillId="9" borderId="2" xfId="38" applyNumberFormat="1" applyFont="1" applyFill="1" applyBorder="1" applyAlignment="1">
      <alignment horizontal="center" vertical="center" wrapText="1"/>
    </xf>
    <xf numFmtId="168" fontId="30" fillId="9" borderId="3" xfId="38" applyNumberFormat="1" applyFont="1" applyFill="1" applyBorder="1" applyAlignment="1">
      <alignment horizontal="center" vertical="center" wrapText="1"/>
    </xf>
    <xf numFmtId="0" fontId="30" fillId="9" borderId="6" xfId="38" applyFont="1" applyFill="1" applyBorder="1" applyAlignment="1">
      <alignment horizontal="center" vertical="center" wrapText="1"/>
    </xf>
    <xf numFmtId="0" fontId="30" fillId="9" borderId="0" xfId="38" applyFont="1" applyFill="1" applyBorder="1" applyAlignment="1">
      <alignment horizontal="center" vertical="center" wrapText="1"/>
    </xf>
    <xf numFmtId="49" fontId="29" fillId="9" borderId="0" xfId="38" applyNumberFormat="1" applyFont="1" applyFill="1" applyBorder="1" applyAlignment="1">
      <alignment horizontal="center" vertical="center" wrapText="1"/>
    </xf>
    <xf numFmtId="0" fontId="0" fillId="0" borderId="0" xfId="0" applyBorder="1"/>
    <xf numFmtId="0" fontId="30" fillId="9" borderId="2" xfId="32" applyFont="1" applyFill="1" applyBorder="1" applyAlignment="1">
      <alignment horizontal="left" vertical="center" wrapText="1"/>
    </xf>
    <xf numFmtId="0" fontId="29" fillId="0" borderId="2" xfId="0" applyFont="1" applyBorder="1" applyAlignment="1">
      <alignment horizontal="left" vertical="center" wrapText="1"/>
    </xf>
    <xf numFmtId="0" fontId="30" fillId="0" borderId="2" xfId="38" applyFont="1" applyBorder="1" applyAlignment="1">
      <alignment horizontal="left" vertical="center" wrapText="1"/>
    </xf>
    <xf numFmtId="0" fontId="31" fillId="0" borderId="0" xfId="0" applyFont="1" applyBorder="1" applyAlignment="1">
      <alignment horizontal="center" vertical="center" wrapText="1"/>
    </xf>
    <xf numFmtId="2" fontId="28" fillId="0" borderId="2" xfId="0" applyNumberFormat="1" applyFont="1" applyBorder="1" applyAlignment="1">
      <alignment horizontal="center" vertical="center" wrapText="1"/>
    </xf>
    <xf numFmtId="2" fontId="31" fillId="0" borderId="3" xfId="0" applyNumberFormat="1" applyFont="1" applyBorder="1" applyAlignment="1">
      <alignment horizontal="center" vertical="center" wrapText="1"/>
    </xf>
    <xf numFmtId="0" fontId="31" fillId="0" borderId="2" xfId="0" applyFont="1" applyBorder="1" applyAlignment="1">
      <alignment horizontal="left" vertical="center" wrapText="1"/>
    </xf>
    <xf numFmtId="0" fontId="31" fillId="0" borderId="0" xfId="0" applyFont="1" applyAlignment="1">
      <alignment horizontal="center" wrapText="1"/>
    </xf>
    <xf numFmtId="2" fontId="30" fillId="0" borderId="3" xfId="0" applyNumberFormat="1" applyFont="1" applyBorder="1" applyAlignment="1">
      <alignment horizontal="center" vertical="center" wrapText="1"/>
    </xf>
    <xf numFmtId="0" fontId="30" fillId="0" borderId="6" xfId="0" applyFont="1" applyBorder="1" applyAlignment="1">
      <alignment horizontal="center" vertical="center" wrapText="1"/>
    </xf>
    <xf numFmtId="0" fontId="29" fillId="0" borderId="0" xfId="0" applyFont="1" applyBorder="1" applyAlignment="1">
      <alignment horizontal="center" vertical="center" wrapText="1"/>
    </xf>
    <xf numFmtId="2" fontId="29" fillId="0" borderId="2" xfId="1" applyNumberFormat="1" applyFont="1" applyBorder="1" applyAlignment="1" applyProtection="1">
      <alignment horizontal="center" vertical="center" wrapText="1"/>
    </xf>
    <xf numFmtId="164" fontId="29" fillId="0" borderId="2" xfId="30" applyNumberFormat="1" applyFont="1" applyBorder="1" applyAlignment="1">
      <alignment horizontal="center" vertical="center" wrapText="1"/>
    </xf>
    <xf numFmtId="164" fontId="30" fillId="0" borderId="3" xfId="30" applyNumberFormat="1" applyFont="1" applyBorder="1" applyAlignment="1">
      <alignment horizontal="center" vertical="center" wrapText="1"/>
    </xf>
    <xf numFmtId="0" fontId="30" fillId="0" borderId="6" xfId="30" applyFont="1" applyBorder="1" applyAlignment="1">
      <alignment horizontal="center" vertical="center" wrapText="1"/>
    </xf>
    <xf numFmtId="0" fontId="30" fillId="0" borderId="0" xfId="30" applyFont="1" applyBorder="1" applyAlignment="1">
      <alignment horizontal="center" vertical="center" wrapText="1"/>
    </xf>
    <xf numFmtId="2" fontId="29" fillId="0" borderId="2" xfId="23" applyNumberFormat="1" applyFont="1" applyBorder="1" applyAlignment="1">
      <alignment horizontal="center" vertical="center" wrapText="1"/>
    </xf>
    <xf numFmtId="2" fontId="30" fillId="0" borderId="3" xfId="23" applyNumberFormat="1" applyFont="1" applyBorder="1" applyAlignment="1">
      <alignment horizontal="center" vertical="center" wrapText="1"/>
    </xf>
    <xf numFmtId="0" fontId="30" fillId="0" borderId="6" xfId="23" applyFont="1" applyBorder="1" applyAlignment="1">
      <alignment horizontal="center" vertical="center" wrapText="1"/>
    </xf>
    <xf numFmtId="0" fontId="30" fillId="0" borderId="0" xfId="23" applyFont="1" applyBorder="1" applyAlignment="1">
      <alignment horizontal="center" vertical="center" wrapText="1"/>
    </xf>
    <xf numFmtId="0" fontId="30" fillId="0" borderId="2" xfId="0" applyFont="1" applyBorder="1" applyAlignment="1">
      <alignment horizontal="left" vertical="center" wrapText="1"/>
    </xf>
    <xf numFmtId="9" fontId="30" fillId="0" borderId="2" xfId="43" applyFont="1" applyBorder="1" applyAlignment="1" applyProtection="1">
      <alignment horizontal="left" vertical="center" wrapText="1"/>
    </xf>
    <xf numFmtId="2" fontId="28" fillId="0" borderId="2" xfId="1" applyNumberFormat="1" applyFont="1" applyBorder="1" applyAlignment="1" applyProtection="1">
      <alignment horizontal="center" vertical="center" wrapText="1"/>
    </xf>
    <xf numFmtId="0" fontId="25" fillId="0" borderId="0" xfId="27" applyFont="1" applyBorder="1" applyAlignment="1">
      <alignment horizontal="center" vertical="center" wrapText="1"/>
    </xf>
    <xf numFmtId="0" fontId="25" fillId="0" borderId="0" xfId="0" applyFont="1" applyBorder="1" applyAlignment="1">
      <alignment horizontal="center" vertical="center" wrapText="1"/>
    </xf>
    <xf numFmtId="0" fontId="38" fillId="0" borderId="2" xfId="0" applyFont="1" applyBorder="1" applyAlignment="1">
      <alignment horizontal="left" vertical="center" wrapText="1"/>
    </xf>
    <xf numFmtId="2" fontId="37" fillId="0" borderId="2" xfId="0" applyNumberFormat="1" applyFont="1" applyBorder="1" applyAlignment="1">
      <alignment horizontal="center" vertical="center" wrapText="1"/>
    </xf>
    <xf numFmtId="2" fontId="38" fillId="0" borderId="2" xfId="0" applyNumberFormat="1" applyFont="1" applyBorder="1" applyAlignment="1">
      <alignment horizontal="center" vertical="center" wrapText="1"/>
    </xf>
    <xf numFmtId="2" fontId="0" fillId="0" borderId="0" xfId="0" applyNumberFormat="1"/>
    <xf numFmtId="9" fontId="37" fillId="0" borderId="2" xfId="0" applyNumberFormat="1" applyFont="1" applyBorder="1" applyAlignment="1">
      <alignment horizontal="center" vertical="center" wrapText="1"/>
    </xf>
    <xf numFmtId="9" fontId="38" fillId="0" borderId="2" xfId="0" applyNumberFormat="1" applyFont="1" applyBorder="1" applyAlignment="1">
      <alignment horizontal="center" vertical="center" wrapText="1"/>
    </xf>
    <xf numFmtId="9" fontId="0" fillId="0" borderId="0" xfId="0" applyNumberFormat="1"/>
    <xf numFmtId="0" fontId="38" fillId="0" borderId="0" xfId="0" applyFont="1" applyBorder="1" applyAlignment="1">
      <alignment horizontal="center" vertical="center" wrapText="1"/>
    </xf>
    <xf numFmtId="0" fontId="38" fillId="0" borderId="2" xfId="0" applyFont="1" applyFill="1" applyBorder="1" applyAlignment="1">
      <alignment horizontal="center" vertical="center" wrapText="1"/>
    </xf>
    <xf numFmtId="9" fontId="28" fillId="0" borderId="5" xfId="0" applyNumberFormat="1" applyFont="1" applyBorder="1" applyAlignment="1">
      <alignment horizontal="center" vertical="center" wrapText="1"/>
    </xf>
    <xf numFmtId="9" fontId="29" fillId="0" borderId="2" xfId="0" applyNumberFormat="1" applyFont="1" applyBorder="1" applyAlignment="1">
      <alignment horizontal="center" vertical="center" wrapText="1"/>
    </xf>
    <xf numFmtId="9" fontId="30" fillId="0" borderId="2" xfId="36" applyNumberFormat="1" applyFont="1" applyBorder="1" applyAlignment="1">
      <alignment horizontal="center" vertical="center" wrapText="1"/>
    </xf>
    <xf numFmtId="2" fontId="29" fillId="9" borderId="0" xfId="38" applyNumberFormat="1" applyFont="1" applyFill="1" applyBorder="1" applyAlignment="1">
      <alignment horizontal="center" vertical="center" wrapText="1"/>
    </xf>
    <xf numFmtId="2" fontId="30" fillId="9" borderId="2" xfId="51" applyNumberFormat="1" applyFont="1" applyFill="1" applyBorder="1" applyAlignment="1" applyProtection="1">
      <alignment horizontal="center" vertical="center" wrapText="1"/>
    </xf>
    <xf numFmtId="2" fontId="30" fillId="9" borderId="3" xfId="38" applyNumberFormat="1" applyFont="1" applyFill="1" applyBorder="1" applyAlignment="1">
      <alignment horizontal="center" vertical="center" wrapText="1"/>
    </xf>
    <xf numFmtId="2" fontId="29" fillId="9" borderId="2" xfId="51" applyNumberFormat="1" applyFont="1" applyFill="1" applyBorder="1" applyAlignment="1" applyProtection="1">
      <alignment horizontal="center" vertical="center" wrapText="1"/>
    </xf>
    <xf numFmtId="2" fontId="29" fillId="9" borderId="2" xfId="38" applyNumberFormat="1" applyFont="1" applyFill="1" applyBorder="1" applyAlignment="1">
      <alignment horizontal="center" vertical="center" wrapText="1"/>
    </xf>
    <xf numFmtId="2" fontId="30" fillId="9" borderId="2" xfId="1" applyNumberFormat="1" applyFont="1" applyFill="1" applyBorder="1" applyAlignment="1" applyProtection="1">
      <alignment horizontal="center" vertical="center" wrapText="1"/>
    </xf>
    <xf numFmtId="2" fontId="29" fillId="9" borderId="2" xfId="1" applyNumberFormat="1" applyFont="1" applyFill="1" applyBorder="1" applyAlignment="1" applyProtection="1">
      <alignment horizontal="center" vertical="center" wrapText="1"/>
    </xf>
    <xf numFmtId="2" fontId="31" fillId="0" borderId="0" xfId="0" applyNumberFormat="1" applyFont="1" applyAlignment="1">
      <alignment horizontal="center" vertical="center" wrapText="1"/>
    </xf>
    <xf numFmtId="2" fontId="33" fillId="0" borderId="2" xfId="27" applyNumberFormat="1" applyFont="1" applyBorder="1" applyAlignment="1">
      <alignment horizontal="center" vertical="center" wrapText="1"/>
    </xf>
    <xf numFmtId="2" fontId="25" fillId="0" borderId="3" xfId="27" applyNumberFormat="1" applyFont="1" applyBorder="1" applyAlignment="1">
      <alignment horizontal="center" vertical="center" wrapText="1"/>
    </xf>
    <xf numFmtId="2" fontId="28" fillId="0" borderId="2" xfId="27" applyNumberFormat="1" applyFont="1" applyBorder="1" applyAlignment="1">
      <alignment horizontal="center" vertical="center" wrapText="1"/>
    </xf>
    <xf numFmtId="2" fontId="25" fillId="0" borderId="0" xfId="0" applyNumberFormat="1" applyFont="1" applyAlignment="1">
      <alignment horizontal="center" vertical="center" wrapText="1"/>
    </xf>
    <xf numFmtId="0" fontId="0" fillId="0" borderId="0" xfId="0" applyAlignment="1">
      <alignment horizontal="center"/>
    </xf>
    <xf numFmtId="0" fontId="31" fillId="0" borderId="2" xfId="0" applyFont="1" applyBorder="1" applyAlignment="1" applyProtection="1">
      <alignment horizontal="center" vertical="center"/>
    </xf>
    <xf numFmtId="0" fontId="30" fillId="0" borderId="2" xfId="0" applyFont="1" applyBorder="1" applyAlignment="1" applyProtection="1">
      <alignment horizontal="left" vertical="top" wrapText="1"/>
    </xf>
    <xf numFmtId="0" fontId="31" fillId="9" borderId="2" xfId="0" applyFont="1" applyFill="1" applyBorder="1" applyAlignment="1" applyProtection="1">
      <alignment horizontal="center" vertical="center"/>
    </xf>
    <xf numFmtId="2" fontId="31" fillId="0" borderId="2" xfId="0" applyNumberFormat="1" applyFont="1" applyBorder="1" applyAlignment="1" applyProtection="1">
      <alignment horizontal="center" vertical="center"/>
    </xf>
    <xf numFmtId="9" fontId="31" fillId="0" borderId="2" xfId="2" applyFont="1" applyBorder="1" applyAlignment="1" applyProtection="1">
      <alignment horizontal="center" vertical="center"/>
    </xf>
    <xf numFmtId="2" fontId="28" fillId="0" borderId="2" xfId="0" applyNumberFormat="1" applyFont="1" applyBorder="1" applyAlignment="1" applyProtection="1">
      <alignment horizontal="center" vertical="center"/>
    </xf>
    <xf numFmtId="0" fontId="37" fillId="0" borderId="2" xfId="0" applyFont="1" applyBorder="1" applyAlignment="1">
      <alignment horizontal="center" vertical="center" wrapText="1"/>
    </xf>
    <xf numFmtId="0" fontId="0" fillId="0" borderId="2" xfId="0" applyBorder="1"/>
    <xf numFmtId="0" fontId="2" fillId="0" borderId="3" xfId="2" applyNumberFormat="1" applyFont="1" applyBorder="1" applyAlignment="1" applyProtection="1">
      <alignment horizontal="center" vertical="center" wrapText="1"/>
    </xf>
    <xf numFmtId="0" fontId="2" fillId="0" borderId="7" xfId="2" applyNumberFormat="1" applyFont="1" applyBorder="1" applyAlignment="1" applyProtection="1">
      <alignment horizontal="center" vertical="center" wrapText="1"/>
    </xf>
    <xf numFmtId="0" fontId="2" fillId="0" borderId="8" xfId="2" applyNumberFormat="1" applyFont="1" applyBorder="1" applyAlignment="1" applyProtection="1">
      <alignment horizontal="center" vertical="center" wrapText="1"/>
    </xf>
    <xf numFmtId="0" fontId="39" fillId="0" borderId="0" xfId="0" applyFont="1" applyAlignment="1" applyProtection="1">
      <alignment horizontal="center"/>
    </xf>
    <xf numFmtId="0" fontId="39" fillId="0" borderId="0" xfId="0" applyFont="1" applyAlignment="1">
      <alignment horizontal="right"/>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3" xfId="45" applyNumberFormat="1" applyFont="1" applyBorder="1" applyAlignment="1" applyProtection="1">
      <alignment horizontal="center" vertical="center" wrapText="1"/>
    </xf>
    <xf numFmtId="0" fontId="29" fillId="0" borderId="7" xfId="45" applyNumberFormat="1" applyFont="1" applyBorder="1" applyAlignment="1" applyProtection="1">
      <alignment horizontal="center" vertical="center" wrapText="1"/>
    </xf>
    <xf numFmtId="0" fontId="29" fillId="0" borderId="8" xfId="45" applyNumberFormat="1" applyFont="1" applyBorder="1" applyAlignment="1" applyProtection="1">
      <alignment horizontal="center" vertical="center" wrapText="1"/>
    </xf>
    <xf numFmtId="0" fontId="29" fillId="9" borderId="2" xfId="0" applyFont="1" applyFill="1" applyBorder="1" applyAlignment="1">
      <alignment horizontal="center" vertical="center" wrapText="1"/>
    </xf>
    <xf numFmtId="0" fontId="29" fillId="9" borderId="2" xfId="38" applyFont="1" applyFill="1" applyBorder="1" applyAlignment="1">
      <alignment horizontal="center" vertical="center" wrapText="1"/>
    </xf>
    <xf numFmtId="0" fontId="39" fillId="0" borderId="0" xfId="0" applyFont="1" applyBorder="1" applyAlignment="1">
      <alignment horizontal="right"/>
    </xf>
    <xf numFmtId="0" fontId="29" fillId="0" borderId="2" xfId="0" applyFont="1" applyBorder="1" applyAlignment="1">
      <alignment horizontal="center" vertical="center" wrapText="1"/>
    </xf>
    <xf numFmtId="0" fontId="29" fillId="0" borderId="2" xfId="30" applyFont="1" applyBorder="1" applyAlignment="1">
      <alignment horizontal="center" vertical="center" wrapText="1"/>
    </xf>
    <xf numFmtId="0" fontId="29" fillId="0" borderId="3" xfId="30" applyFont="1" applyBorder="1" applyAlignment="1">
      <alignment horizontal="center" vertical="center" wrapText="1"/>
    </xf>
    <xf numFmtId="0" fontId="29" fillId="0" borderId="7" xfId="30" applyFont="1" applyBorder="1" applyAlignment="1">
      <alignment horizontal="center" vertical="center" wrapText="1"/>
    </xf>
    <xf numFmtId="0" fontId="29" fillId="0" borderId="8" xfId="30" applyFont="1" applyBorder="1" applyAlignment="1">
      <alignment horizontal="center" vertical="center" wrapText="1"/>
    </xf>
    <xf numFmtId="0" fontId="29" fillId="0" borderId="3" xfId="23" applyFont="1" applyBorder="1" applyAlignment="1">
      <alignment horizontal="center" vertical="center" wrapText="1"/>
    </xf>
    <xf numFmtId="0" fontId="29" fillId="0" borderId="7" xfId="23" applyFont="1" applyBorder="1" applyAlignment="1">
      <alignment horizontal="center" vertical="center" wrapText="1"/>
    </xf>
    <xf numFmtId="0" fontId="29" fillId="0" borderId="8" xfId="23" applyFont="1" applyBorder="1" applyAlignment="1">
      <alignment horizontal="center" vertical="center" wrapText="1"/>
    </xf>
    <xf numFmtId="0" fontId="25" fillId="0" borderId="2" xfId="27" applyFont="1" applyBorder="1" applyAlignment="1">
      <alignment horizontal="center" vertical="center" wrapText="1"/>
    </xf>
    <xf numFmtId="0" fontId="28" fillId="0" borderId="3" xfId="27" applyFont="1" applyBorder="1" applyAlignment="1">
      <alignment horizontal="center" vertical="center" wrapText="1"/>
    </xf>
    <xf numFmtId="0" fontId="28" fillId="0" borderId="7" xfId="27" applyFont="1" applyBorder="1" applyAlignment="1">
      <alignment horizontal="center" vertical="center" wrapText="1"/>
    </xf>
    <xf numFmtId="0" fontId="28" fillId="0" borderId="8" xfId="27" applyFont="1" applyBorder="1" applyAlignment="1">
      <alignment horizontal="center" vertical="center" wrapText="1"/>
    </xf>
    <xf numFmtId="0" fontId="37" fillId="0" borderId="0" xfId="0" applyFont="1" applyBorder="1" applyAlignment="1">
      <alignment horizontal="center" vertical="center" wrapText="1"/>
    </xf>
    <xf numFmtId="0" fontId="37" fillId="0" borderId="2" xfId="0" applyFont="1" applyBorder="1" applyAlignment="1">
      <alignment horizontal="center" vertical="center" wrapText="1"/>
    </xf>
    <xf numFmtId="0" fontId="28" fillId="0" borderId="3" xfId="0" applyFont="1" applyBorder="1" applyAlignment="1" applyProtection="1">
      <alignment horizontal="center"/>
    </xf>
    <xf numFmtId="0" fontId="28" fillId="0" borderId="7" xfId="0" applyFont="1" applyBorder="1" applyAlignment="1" applyProtection="1">
      <alignment horizontal="center"/>
    </xf>
    <xf numFmtId="0" fontId="28" fillId="0" borderId="8" xfId="0" applyFont="1" applyBorder="1" applyAlignment="1" applyProtection="1">
      <alignment horizontal="center"/>
    </xf>
  </cellXfs>
  <cellStyles count="53">
    <cellStyle name="Accent 1 5" xfId="3" xr:uid="{00000000-0005-0000-0000-000006000000}"/>
    <cellStyle name="Accent 2 6" xfId="4" xr:uid="{00000000-0005-0000-0000-000007000000}"/>
    <cellStyle name="Accent 3 7" xfId="5" xr:uid="{00000000-0005-0000-0000-000008000000}"/>
    <cellStyle name="Accent 4" xfId="6" xr:uid="{00000000-0005-0000-0000-000009000000}"/>
    <cellStyle name="Bad 8" xfId="7" xr:uid="{00000000-0005-0000-0000-00000A000000}"/>
    <cellStyle name="Default 10" xfId="8" xr:uid="{00000000-0005-0000-0000-00000B000000}"/>
    <cellStyle name="Dziesiętny 2" xfId="9" xr:uid="{00000000-0005-0000-0000-00000C000000}"/>
    <cellStyle name="Dziesiętny 2 2" xfId="10" xr:uid="{00000000-0005-0000-0000-00000D000000}"/>
    <cellStyle name="Dziesiętny 3" xfId="11" xr:uid="{00000000-0005-0000-0000-00000E000000}"/>
    <cellStyle name="Dziesiętny 5" xfId="12" xr:uid="{00000000-0005-0000-0000-00000F000000}"/>
    <cellStyle name="Error 9" xfId="13" xr:uid="{00000000-0005-0000-0000-000010000000}"/>
    <cellStyle name="Footnote 10" xfId="14" xr:uid="{00000000-0005-0000-0000-000011000000}"/>
    <cellStyle name="Good 11" xfId="15" xr:uid="{00000000-0005-0000-0000-000012000000}"/>
    <cellStyle name="Heading 1 13" xfId="16" xr:uid="{00000000-0005-0000-0000-000013000000}"/>
    <cellStyle name="Heading 12" xfId="17" xr:uid="{00000000-0005-0000-0000-000014000000}"/>
    <cellStyle name="Heading 2 14" xfId="18" xr:uid="{00000000-0005-0000-0000-000015000000}"/>
    <cellStyle name="Hyperlink 15" xfId="19" xr:uid="{00000000-0005-0000-0000-000016000000}"/>
    <cellStyle name="Neutral 16" xfId="20" xr:uid="{00000000-0005-0000-0000-000017000000}"/>
    <cellStyle name="Normal 2" xfId="21" xr:uid="{00000000-0005-0000-0000-000018000000}"/>
    <cellStyle name="Normal 3" xfId="22" xr:uid="{00000000-0005-0000-0000-000019000000}"/>
    <cellStyle name="Normal_Sheet1" xfId="23" xr:uid="{00000000-0005-0000-0000-00001A000000}"/>
    <cellStyle name="Normalny" xfId="0" builtinId="0"/>
    <cellStyle name="Normalny 10" xfId="24" xr:uid="{00000000-0005-0000-0000-00001B000000}"/>
    <cellStyle name="Normalny 11" xfId="25" xr:uid="{00000000-0005-0000-0000-00001C000000}"/>
    <cellStyle name="Normalny 12" xfId="26" xr:uid="{00000000-0005-0000-0000-00001D000000}"/>
    <cellStyle name="Normalny 13" xfId="27" xr:uid="{00000000-0005-0000-0000-00001E000000}"/>
    <cellStyle name="Normalny 2" xfId="28" xr:uid="{00000000-0005-0000-0000-00001F000000}"/>
    <cellStyle name="Normalny 2 2" xfId="29" xr:uid="{00000000-0005-0000-0000-000020000000}"/>
    <cellStyle name="Normalny 2 3" xfId="30" xr:uid="{00000000-0005-0000-0000-000021000000}"/>
    <cellStyle name="Normalny 3" xfId="31" xr:uid="{00000000-0005-0000-0000-000022000000}"/>
    <cellStyle name="Normalny 3 2" xfId="32" xr:uid="{00000000-0005-0000-0000-000023000000}"/>
    <cellStyle name="Normalny 4" xfId="33" xr:uid="{00000000-0005-0000-0000-000024000000}"/>
    <cellStyle name="Normalny 5" xfId="34" xr:uid="{00000000-0005-0000-0000-000025000000}"/>
    <cellStyle name="Normalny 5 2" xfId="35" xr:uid="{00000000-0005-0000-0000-000026000000}"/>
    <cellStyle name="Normalny 6" xfId="36" xr:uid="{00000000-0005-0000-0000-000027000000}"/>
    <cellStyle name="Normalny 6 2" xfId="37" xr:uid="{00000000-0005-0000-0000-000028000000}"/>
    <cellStyle name="Normalny 7" xfId="38" xr:uid="{00000000-0005-0000-0000-000029000000}"/>
    <cellStyle name="Normalny 8" xfId="39" xr:uid="{00000000-0005-0000-0000-00002A000000}"/>
    <cellStyle name="Normalny 9" xfId="40" xr:uid="{00000000-0005-0000-0000-00002B000000}"/>
    <cellStyle name="Note 17" xfId="41" xr:uid="{00000000-0005-0000-0000-00002C000000}"/>
    <cellStyle name="Procentowy" xfId="2" builtinId="5"/>
    <cellStyle name="Procentowy 2" xfId="42" xr:uid="{00000000-0005-0000-0000-00002D000000}"/>
    <cellStyle name="Procentowy 2 2" xfId="43" xr:uid="{00000000-0005-0000-0000-00002E000000}"/>
    <cellStyle name="Procentowy 3" xfId="44" xr:uid="{00000000-0005-0000-0000-00002F000000}"/>
    <cellStyle name="Procentowy 4" xfId="45" xr:uid="{00000000-0005-0000-0000-000030000000}"/>
    <cellStyle name="Procentowy 5" xfId="46" xr:uid="{00000000-0005-0000-0000-000031000000}"/>
    <cellStyle name="Procentowy 6" xfId="47" xr:uid="{00000000-0005-0000-0000-000032000000}"/>
    <cellStyle name="Result 18" xfId="48" xr:uid="{00000000-0005-0000-0000-000033000000}"/>
    <cellStyle name="Status 19" xfId="49" xr:uid="{00000000-0005-0000-0000-000034000000}"/>
    <cellStyle name="Text 20" xfId="50" xr:uid="{00000000-0005-0000-0000-000035000000}"/>
    <cellStyle name="Walutowy" xfId="1" builtinId="4"/>
    <cellStyle name="Walutowy 2" xfId="51" xr:uid="{00000000-0005-0000-0000-000036000000}"/>
    <cellStyle name="Warning 21" xfId="52" xr:uid="{00000000-0005-0000-0000-000037000000}"/>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topLeftCell="A7" zoomScaleNormal="100" workbookViewId="0">
      <selection activeCell="H30" sqref="H30"/>
    </sheetView>
  </sheetViews>
  <sheetFormatPr defaultColWidth="8.7109375" defaultRowHeight="12.75"/>
  <cols>
    <col min="1" max="1" width="5" style="3" customWidth="1"/>
    <col min="2" max="2" width="29.28515625" style="97" customWidth="1"/>
    <col min="3" max="3" width="12.140625" style="3" customWidth="1"/>
    <col min="4" max="4" width="10.85546875" style="3" customWidth="1"/>
    <col min="5" max="5" width="8.7109375" style="3"/>
    <col min="6" max="6" width="11.7109375" style="3" customWidth="1"/>
    <col min="7" max="7" width="6.28515625" style="3" customWidth="1"/>
    <col min="8" max="9" width="9.42578125" style="3" customWidth="1"/>
    <col min="10" max="10" width="17.5703125" style="3" customWidth="1"/>
    <col min="11" max="11" width="24.7109375" style="3" customWidth="1"/>
    <col min="12" max="16384" width="8.7109375" style="3"/>
  </cols>
  <sheetData>
    <row r="1" spans="1:11" ht="22.5" customHeight="1">
      <c r="A1" s="178" t="s">
        <v>125</v>
      </c>
      <c r="B1" s="178"/>
      <c r="C1" s="178"/>
      <c r="D1" s="178"/>
      <c r="E1" s="178"/>
      <c r="F1" s="178"/>
      <c r="G1" s="178"/>
      <c r="H1" s="178"/>
      <c r="I1" s="178"/>
      <c r="J1" s="178"/>
      <c r="K1" s="178"/>
    </row>
    <row r="2" spans="1:11" ht="20.25" customHeight="1">
      <c r="A2" s="178" t="s">
        <v>123</v>
      </c>
      <c r="B2" s="178"/>
      <c r="C2" s="178"/>
      <c r="D2" s="178"/>
      <c r="E2" s="178"/>
      <c r="F2" s="178"/>
      <c r="G2" s="178"/>
      <c r="H2" s="178"/>
      <c r="I2" s="178"/>
      <c r="J2" s="178"/>
      <c r="K2" s="178"/>
    </row>
    <row r="3" spans="1:11" ht="21" customHeight="1">
      <c r="A3" s="177" t="s">
        <v>124</v>
      </c>
      <c r="B3" s="177"/>
      <c r="C3" s="177"/>
      <c r="D3" s="177"/>
      <c r="E3" s="177"/>
      <c r="F3" s="177"/>
      <c r="G3" s="177"/>
      <c r="H3" s="177"/>
      <c r="I3" s="177"/>
      <c r="J3" s="177"/>
      <c r="K3" s="177"/>
    </row>
    <row r="4" spans="1:11" ht="18.75" customHeight="1">
      <c r="A4"/>
      <c r="B4" s="92"/>
      <c r="C4" s="88"/>
      <c r="D4" s="90"/>
      <c r="E4" s="90"/>
      <c r="F4" s="90"/>
      <c r="G4" s="90"/>
      <c r="H4" s="89"/>
      <c r="I4" s="91"/>
      <c r="J4" s="91"/>
      <c r="K4" s="87"/>
    </row>
    <row r="5" spans="1:11" ht="51">
      <c r="A5" s="48" t="s">
        <v>62</v>
      </c>
      <c r="B5" s="117" t="s">
        <v>0</v>
      </c>
      <c r="C5" s="48" t="s">
        <v>1</v>
      </c>
      <c r="D5" s="48" t="s">
        <v>129</v>
      </c>
      <c r="E5" s="48" t="s">
        <v>3</v>
      </c>
      <c r="F5" s="48" t="s">
        <v>118</v>
      </c>
      <c r="G5" s="48" t="s">
        <v>4</v>
      </c>
      <c r="H5" s="48" t="s">
        <v>119</v>
      </c>
      <c r="I5" s="48" t="s">
        <v>120</v>
      </c>
      <c r="J5" s="48" t="s">
        <v>5</v>
      </c>
      <c r="K5" s="48" t="s">
        <v>6</v>
      </c>
    </row>
    <row r="6" spans="1:11">
      <c r="A6" s="5">
        <v>1</v>
      </c>
      <c r="B6" s="93" t="s">
        <v>7</v>
      </c>
      <c r="C6" s="6" t="s">
        <v>8</v>
      </c>
      <c r="D6" s="7" t="s">
        <v>9</v>
      </c>
      <c r="E6" s="4">
        <v>700</v>
      </c>
      <c r="F6" s="8"/>
      <c r="G6" s="9"/>
      <c r="H6" s="10"/>
      <c r="I6" s="10"/>
      <c r="J6" s="11"/>
      <c r="K6" s="4"/>
    </row>
    <row r="7" spans="1:11">
      <c r="A7" s="5">
        <v>2</v>
      </c>
      <c r="B7" s="94" t="s">
        <v>10</v>
      </c>
      <c r="C7" s="7"/>
      <c r="D7" s="6" t="s">
        <v>9</v>
      </c>
      <c r="E7" s="12">
        <v>1500</v>
      </c>
      <c r="F7" s="8"/>
      <c r="G7" s="9"/>
      <c r="H7" s="10"/>
      <c r="I7" s="10"/>
      <c r="J7" s="11"/>
      <c r="K7" s="4"/>
    </row>
    <row r="8" spans="1:11" ht="38.25">
      <c r="A8" s="5">
        <v>3</v>
      </c>
      <c r="B8" s="93" t="s">
        <v>11</v>
      </c>
      <c r="C8" s="6"/>
      <c r="D8" s="7" t="s">
        <v>9</v>
      </c>
      <c r="E8" s="4">
        <v>2000</v>
      </c>
      <c r="F8" s="8"/>
      <c r="G8" s="9"/>
      <c r="H8" s="10"/>
      <c r="I8" s="10"/>
      <c r="J8" s="11"/>
      <c r="K8" s="4"/>
    </row>
    <row r="9" spans="1:11" ht="63.75">
      <c r="A9" s="5">
        <v>4</v>
      </c>
      <c r="B9" s="94" t="s">
        <v>12</v>
      </c>
      <c r="C9" s="7" t="s">
        <v>13</v>
      </c>
      <c r="D9" s="7" t="s">
        <v>9</v>
      </c>
      <c r="E9" s="4">
        <v>20</v>
      </c>
      <c r="F9" s="8"/>
      <c r="G9" s="9"/>
      <c r="H9" s="10"/>
      <c r="I9" s="10"/>
      <c r="J9" s="11"/>
      <c r="K9" s="4"/>
    </row>
    <row r="10" spans="1:11" ht="38.25">
      <c r="A10" s="5">
        <v>5</v>
      </c>
      <c r="B10" s="94" t="s">
        <v>14</v>
      </c>
      <c r="C10" s="7"/>
      <c r="D10" s="7" t="s">
        <v>9</v>
      </c>
      <c r="E10" s="4">
        <v>60</v>
      </c>
      <c r="F10" s="8"/>
      <c r="G10" s="9"/>
      <c r="H10" s="10"/>
      <c r="I10" s="10"/>
      <c r="J10" s="11"/>
      <c r="K10" s="4"/>
    </row>
    <row r="11" spans="1:11">
      <c r="A11" s="5">
        <v>6</v>
      </c>
      <c r="B11" s="94" t="s">
        <v>15</v>
      </c>
      <c r="C11" s="7"/>
      <c r="D11" s="7" t="s">
        <v>9</v>
      </c>
      <c r="E11" s="13">
        <v>100</v>
      </c>
      <c r="F11" s="10"/>
      <c r="G11" s="9"/>
      <c r="H11" s="10"/>
      <c r="I11" s="10"/>
      <c r="J11" s="4"/>
      <c r="K11" s="4"/>
    </row>
    <row r="12" spans="1:11">
      <c r="A12" s="5">
        <v>7</v>
      </c>
      <c r="B12" s="94" t="s">
        <v>16</v>
      </c>
      <c r="C12" s="7"/>
      <c r="D12" s="7" t="s">
        <v>117</v>
      </c>
      <c r="E12" s="4">
        <v>200</v>
      </c>
      <c r="F12" s="10"/>
      <c r="G12" s="9"/>
      <c r="H12" s="10"/>
      <c r="I12" s="10"/>
      <c r="J12" s="4"/>
      <c r="K12" s="4"/>
    </row>
    <row r="13" spans="1:11" ht="25.5">
      <c r="A13" s="5">
        <v>8</v>
      </c>
      <c r="B13" s="93" t="s">
        <v>17</v>
      </c>
      <c r="C13" s="6"/>
      <c r="D13" s="7" t="s">
        <v>121</v>
      </c>
      <c r="E13" s="13">
        <v>3000</v>
      </c>
      <c r="F13" s="10"/>
      <c r="G13" s="9"/>
      <c r="H13" s="10"/>
      <c r="I13" s="10"/>
      <c r="J13" s="4"/>
      <c r="K13" s="4"/>
    </row>
    <row r="14" spans="1:11" ht="25.5">
      <c r="A14" s="5">
        <v>9</v>
      </c>
      <c r="B14" s="94" t="s">
        <v>18</v>
      </c>
      <c r="C14" s="6"/>
      <c r="D14" s="6" t="s">
        <v>9</v>
      </c>
      <c r="E14" s="4">
        <v>100</v>
      </c>
      <c r="F14" s="10"/>
      <c r="G14" s="9"/>
      <c r="H14" s="10"/>
      <c r="I14" s="10"/>
      <c r="J14" s="4"/>
      <c r="K14" s="4"/>
    </row>
    <row r="15" spans="1:11" ht="25.5">
      <c r="A15" s="5">
        <v>10</v>
      </c>
      <c r="B15" s="93" t="s">
        <v>19</v>
      </c>
      <c r="C15" s="6"/>
      <c r="D15" s="6" t="s">
        <v>9</v>
      </c>
      <c r="E15" s="4">
        <v>700</v>
      </c>
      <c r="F15" s="10"/>
      <c r="G15" s="9"/>
      <c r="H15" s="10"/>
      <c r="I15" s="10"/>
      <c r="J15" s="4"/>
      <c r="K15" s="4"/>
    </row>
    <row r="16" spans="1:11" ht="38.25">
      <c r="A16" s="5">
        <v>11</v>
      </c>
      <c r="B16" s="94" t="s">
        <v>20</v>
      </c>
      <c r="C16" s="6"/>
      <c r="D16" s="6" t="s">
        <v>122</v>
      </c>
      <c r="E16" s="4">
        <v>100</v>
      </c>
      <c r="F16" s="10"/>
      <c r="G16" s="9"/>
      <c r="H16" s="10"/>
      <c r="I16" s="10"/>
      <c r="J16" s="4"/>
      <c r="K16" s="4"/>
    </row>
    <row r="17" spans="1:11" ht="25.5">
      <c r="A17" s="5">
        <v>12</v>
      </c>
      <c r="B17" s="94" t="s">
        <v>22</v>
      </c>
      <c r="C17" s="6" t="s">
        <v>23</v>
      </c>
      <c r="D17" s="6" t="s">
        <v>126</v>
      </c>
      <c r="E17" s="4">
        <v>100</v>
      </c>
      <c r="F17" s="10"/>
      <c r="G17" s="9"/>
      <c r="H17" s="10"/>
      <c r="I17" s="10"/>
      <c r="J17" s="4"/>
      <c r="K17" s="4"/>
    </row>
    <row r="18" spans="1:11" ht="25.5">
      <c r="A18" s="5">
        <v>13</v>
      </c>
      <c r="B18" s="94" t="s">
        <v>24</v>
      </c>
      <c r="C18" s="14" t="s">
        <v>25</v>
      </c>
      <c r="D18" s="6" t="s">
        <v>9</v>
      </c>
      <c r="E18" s="4">
        <v>250</v>
      </c>
      <c r="F18" s="10"/>
      <c r="G18" s="9"/>
      <c r="H18" s="10"/>
      <c r="I18" s="10"/>
      <c r="J18" s="4"/>
      <c r="K18" s="4"/>
    </row>
    <row r="19" spans="1:11">
      <c r="A19" s="5">
        <v>14</v>
      </c>
      <c r="B19" s="93" t="s">
        <v>26</v>
      </c>
      <c r="C19" s="4" t="s">
        <v>27</v>
      </c>
      <c r="D19" s="4" t="s">
        <v>9</v>
      </c>
      <c r="E19" s="4">
        <v>20</v>
      </c>
      <c r="F19" s="10"/>
      <c r="G19" s="9"/>
      <c r="H19" s="10"/>
      <c r="I19" s="10"/>
      <c r="J19" s="4"/>
      <c r="K19" s="4"/>
    </row>
    <row r="20" spans="1:11">
      <c r="A20" s="5">
        <v>15</v>
      </c>
      <c r="B20" s="93" t="s">
        <v>26</v>
      </c>
      <c r="C20" s="4" t="s">
        <v>28</v>
      </c>
      <c r="D20" s="4" t="s">
        <v>9</v>
      </c>
      <c r="E20" s="4">
        <v>20</v>
      </c>
      <c r="F20" s="10"/>
      <c r="G20" s="9"/>
      <c r="H20" s="10"/>
      <c r="I20" s="10"/>
      <c r="J20" s="4"/>
      <c r="K20" s="4"/>
    </row>
    <row r="21" spans="1:11">
      <c r="A21" s="5">
        <v>16</v>
      </c>
      <c r="B21" s="93" t="s">
        <v>26</v>
      </c>
      <c r="C21" s="4" t="s">
        <v>29</v>
      </c>
      <c r="D21" s="4" t="s">
        <v>9</v>
      </c>
      <c r="E21" s="4">
        <v>20</v>
      </c>
      <c r="F21" s="10"/>
      <c r="G21" s="9"/>
      <c r="H21" s="10"/>
      <c r="I21" s="10"/>
      <c r="J21" s="4"/>
      <c r="K21" s="4"/>
    </row>
    <row r="22" spans="1:11" ht="38.25">
      <c r="A22" s="5">
        <v>17</v>
      </c>
      <c r="B22" s="94" t="s">
        <v>30</v>
      </c>
      <c r="C22" s="14" t="s">
        <v>31</v>
      </c>
      <c r="D22" s="6" t="s">
        <v>126</v>
      </c>
      <c r="E22" s="4">
        <v>1000</v>
      </c>
      <c r="F22" s="10"/>
      <c r="G22" s="9"/>
      <c r="H22" s="10"/>
      <c r="I22" s="10"/>
      <c r="J22" s="4"/>
      <c r="K22" s="4"/>
    </row>
    <row r="23" spans="1:11" ht="25.5">
      <c r="A23" s="5">
        <v>18</v>
      </c>
      <c r="B23" s="93" t="s">
        <v>32</v>
      </c>
      <c r="C23" s="4" t="s">
        <v>33</v>
      </c>
      <c r="D23" s="4" t="s">
        <v>9</v>
      </c>
      <c r="E23" s="4">
        <v>100</v>
      </c>
      <c r="F23" s="10"/>
      <c r="G23" s="9"/>
      <c r="H23" s="10"/>
      <c r="I23" s="10"/>
      <c r="J23" s="4"/>
      <c r="K23" s="4"/>
    </row>
    <row r="24" spans="1:11" ht="153">
      <c r="A24" s="5">
        <v>19</v>
      </c>
      <c r="B24" s="94" t="s">
        <v>34</v>
      </c>
      <c r="C24" s="4"/>
      <c r="D24" s="4" t="s">
        <v>9</v>
      </c>
      <c r="E24" s="4">
        <v>100</v>
      </c>
      <c r="F24" s="10"/>
      <c r="G24" s="9"/>
      <c r="H24" s="10"/>
      <c r="I24" s="10"/>
      <c r="J24" s="4"/>
      <c r="K24" s="4"/>
    </row>
    <row r="25" spans="1:11">
      <c r="A25" s="5">
        <v>20</v>
      </c>
      <c r="B25" s="93" t="s">
        <v>35</v>
      </c>
      <c r="C25" s="4" t="s">
        <v>13</v>
      </c>
      <c r="D25" s="4" t="s">
        <v>36</v>
      </c>
      <c r="E25" s="4">
        <v>50</v>
      </c>
      <c r="F25" s="10"/>
      <c r="G25" s="9"/>
      <c r="H25" s="10"/>
      <c r="I25" s="10"/>
      <c r="J25" s="4"/>
      <c r="K25" s="4"/>
    </row>
    <row r="26" spans="1:11">
      <c r="A26" s="5">
        <v>21</v>
      </c>
      <c r="B26" s="94" t="s">
        <v>37</v>
      </c>
      <c r="C26" s="14"/>
      <c r="D26" s="6" t="s">
        <v>9</v>
      </c>
      <c r="E26" s="4">
        <v>5</v>
      </c>
      <c r="F26" s="10"/>
      <c r="G26" s="9"/>
      <c r="H26" s="10"/>
      <c r="I26" s="10"/>
      <c r="J26" s="4"/>
      <c r="K26" s="4"/>
    </row>
    <row r="27" spans="1:11" ht="38.25">
      <c r="A27" s="5">
        <v>22</v>
      </c>
      <c r="B27" s="94" t="s">
        <v>38</v>
      </c>
      <c r="C27" s="4"/>
      <c r="D27" s="12" t="s">
        <v>126</v>
      </c>
      <c r="E27" s="4">
        <v>100</v>
      </c>
      <c r="F27" s="8"/>
      <c r="G27" s="9"/>
      <c r="H27" s="10"/>
      <c r="I27" s="10"/>
      <c r="J27" s="11"/>
      <c r="K27" s="4"/>
    </row>
    <row r="28" spans="1:11" ht="76.5">
      <c r="A28" s="5">
        <v>23</v>
      </c>
      <c r="B28" s="95" t="s">
        <v>39</v>
      </c>
      <c r="C28" s="7" t="s">
        <v>40</v>
      </c>
      <c r="D28" s="7" t="s">
        <v>41</v>
      </c>
      <c r="E28" s="13">
        <v>2500</v>
      </c>
      <c r="F28" s="10"/>
      <c r="G28" s="9"/>
      <c r="H28" s="10"/>
      <c r="I28" s="10"/>
      <c r="J28" s="4"/>
      <c r="K28" s="4"/>
    </row>
    <row r="29" spans="1:11" ht="116.45" customHeight="1">
      <c r="A29" s="5">
        <v>24</v>
      </c>
      <c r="B29" s="96" t="s">
        <v>42</v>
      </c>
      <c r="C29" s="15" t="s">
        <v>43</v>
      </c>
      <c r="D29" s="16" t="s">
        <v>9</v>
      </c>
      <c r="E29" s="15">
        <v>600</v>
      </c>
      <c r="F29" s="17"/>
      <c r="G29" s="18"/>
      <c r="H29" s="19"/>
      <c r="I29" s="19"/>
      <c r="J29" s="5"/>
      <c r="K29" s="5"/>
    </row>
    <row r="30" spans="1:11" ht="15" customHeight="1">
      <c r="A30" s="174" t="s">
        <v>44</v>
      </c>
      <c r="B30" s="175"/>
      <c r="C30" s="175"/>
      <c r="D30" s="175"/>
      <c r="E30" s="175"/>
      <c r="F30" s="175"/>
      <c r="G30" s="176"/>
      <c r="H30" s="98"/>
      <c r="I30" s="98"/>
      <c r="J30" s="99"/>
      <c r="K30" s="87"/>
    </row>
  </sheetData>
  <mergeCells count="4">
    <mergeCell ref="A30:G30"/>
    <mergeCell ref="A3:K3"/>
    <mergeCell ref="A1:K1"/>
    <mergeCell ref="A2:K2"/>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
  <sheetViews>
    <sheetView zoomScaleNormal="100" workbookViewId="0">
      <selection activeCell="G14" sqref="G14"/>
    </sheetView>
  </sheetViews>
  <sheetFormatPr defaultColWidth="11.5703125" defaultRowHeight="15"/>
  <cols>
    <col min="1" max="1" width="3.7109375" customWidth="1"/>
    <col min="2" max="2" width="45.140625" customWidth="1"/>
    <col min="3" max="3" width="9.7109375" customWidth="1"/>
    <col min="5" max="5" width="8.42578125" customWidth="1"/>
    <col min="11" max="11" width="26.28515625" customWidth="1"/>
  </cols>
  <sheetData>
    <row r="1" spans="1:11" ht="16.5">
      <c r="A1" s="178" t="s">
        <v>125</v>
      </c>
      <c r="B1" s="178"/>
      <c r="C1" s="178"/>
      <c r="D1" s="178"/>
      <c r="E1" s="178"/>
      <c r="F1" s="178"/>
      <c r="G1" s="178"/>
      <c r="H1" s="178"/>
      <c r="I1" s="178"/>
      <c r="J1" s="178"/>
      <c r="K1" s="178"/>
    </row>
    <row r="2" spans="1:11" ht="16.5">
      <c r="A2" s="178" t="s">
        <v>123</v>
      </c>
      <c r="B2" s="178"/>
      <c r="C2" s="178"/>
      <c r="D2" s="178"/>
      <c r="E2" s="178"/>
      <c r="F2" s="178"/>
      <c r="G2" s="178"/>
      <c r="H2" s="178"/>
      <c r="I2" s="178"/>
      <c r="J2" s="178"/>
      <c r="K2" s="178"/>
    </row>
    <row r="3" spans="1:11" ht="16.5">
      <c r="A3" s="177" t="s">
        <v>127</v>
      </c>
      <c r="B3" s="177"/>
      <c r="C3" s="177"/>
      <c r="D3" s="177"/>
      <c r="E3" s="177"/>
      <c r="F3" s="177"/>
      <c r="G3" s="177"/>
      <c r="H3" s="177"/>
      <c r="I3" s="177"/>
      <c r="J3" s="177"/>
      <c r="K3" s="177"/>
    </row>
    <row r="4" spans="1:11" ht="16.5">
      <c r="B4" s="92"/>
      <c r="C4" s="88"/>
      <c r="D4" s="90"/>
      <c r="E4" s="90"/>
      <c r="F4" s="90"/>
      <c r="G4" s="90"/>
      <c r="H4" s="89"/>
      <c r="I4" s="91"/>
      <c r="J4" s="91"/>
      <c r="K4" s="87"/>
    </row>
    <row r="5" spans="1:11" ht="85.5" customHeight="1">
      <c r="A5" s="48" t="s">
        <v>62</v>
      </c>
      <c r="B5" s="117" t="s">
        <v>0</v>
      </c>
      <c r="C5" s="48" t="s">
        <v>1</v>
      </c>
      <c r="D5" s="48" t="s">
        <v>129</v>
      </c>
      <c r="E5" s="48" t="s">
        <v>3</v>
      </c>
      <c r="F5" s="48" t="s">
        <v>118</v>
      </c>
      <c r="G5" s="48" t="s">
        <v>4</v>
      </c>
      <c r="H5" s="48" t="s">
        <v>119</v>
      </c>
      <c r="I5" s="48" t="s">
        <v>120</v>
      </c>
      <c r="J5" s="48" t="s">
        <v>5</v>
      </c>
      <c r="K5" s="48" t="s">
        <v>6</v>
      </c>
    </row>
    <row r="6" spans="1:11" ht="165.75">
      <c r="A6" s="6">
        <v>1</v>
      </c>
      <c r="B6" s="100" t="s">
        <v>45</v>
      </c>
      <c r="C6" s="4" t="s">
        <v>46</v>
      </c>
      <c r="D6" s="4" t="s">
        <v>9</v>
      </c>
      <c r="E6" s="4">
        <v>1000</v>
      </c>
      <c r="F6" s="8"/>
      <c r="G6" s="9"/>
      <c r="H6" s="10"/>
      <c r="I6" s="10"/>
      <c r="J6" s="21"/>
      <c r="K6" s="4"/>
    </row>
    <row r="7" spans="1:11">
      <c r="A7" s="6">
        <v>2</v>
      </c>
      <c r="B7" s="93" t="s">
        <v>47</v>
      </c>
      <c r="C7" s="4" t="s">
        <v>48</v>
      </c>
      <c r="D7" s="4" t="s">
        <v>9</v>
      </c>
      <c r="E7" s="4">
        <v>5</v>
      </c>
      <c r="F7" s="8"/>
      <c r="G7" s="9"/>
      <c r="H7" s="10"/>
      <c r="I7" s="10"/>
      <c r="J7" s="11"/>
      <c r="K7" s="5"/>
    </row>
    <row r="8" spans="1:11">
      <c r="A8" s="179" t="s">
        <v>44</v>
      </c>
      <c r="B8" s="180"/>
      <c r="C8" s="180"/>
      <c r="D8" s="180"/>
      <c r="E8" s="180"/>
      <c r="F8" s="180"/>
      <c r="G8" s="181"/>
      <c r="H8" s="98"/>
      <c r="I8" s="98"/>
      <c r="J8" s="99"/>
      <c r="K8" s="87"/>
    </row>
  </sheetData>
  <mergeCells count="4">
    <mergeCell ref="A8:G8"/>
    <mergeCell ref="A1:K1"/>
    <mergeCell ref="A2:K2"/>
    <mergeCell ref="A3:K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Roman,Normalny"&amp;12&amp;Kffffff&amp;A</oddHeader>
    <oddFooter>&amp;C&amp;"Times New Roman,Normalny"&amp;12&amp;KffffffStrona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
  <sheetViews>
    <sheetView zoomScaleNormal="100" workbookViewId="0">
      <selection activeCell="I14" sqref="I14"/>
    </sheetView>
  </sheetViews>
  <sheetFormatPr defaultColWidth="11.5703125" defaultRowHeight="12.75"/>
  <cols>
    <col min="1" max="1" width="5" style="3" customWidth="1"/>
    <col min="2" max="2" width="40.7109375" style="3" customWidth="1"/>
    <col min="3" max="4" width="8.28515625" style="3" customWidth="1"/>
    <col min="5" max="5" width="5.7109375" style="3" customWidth="1"/>
    <col min="6" max="6" width="10.42578125" style="3" customWidth="1"/>
    <col min="7" max="7" width="5.5703125" style="3" customWidth="1"/>
    <col min="8" max="8" width="11.7109375" style="3" customWidth="1"/>
    <col min="9" max="9" width="13.42578125" style="3" customWidth="1"/>
    <col min="10" max="10" width="11.5703125" style="3"/>
    <col min="11" max="11" width="17" style="3" customWidth="1"/>
    <col min="12" max="16384" width="11.5703125" style="3"/>
  </cols>
  <sheetData>
    <row r="1" spans="1:11" ht="16.5">
      <c r="A1" s="178" t="s">
        <v>125</v>
      </c>
      <c r="B1" s="178"/>
      <c r="C1" s="178"/>
      <c r="D1" s="178"/>
      <c r="E1" s="178"/>
      <c r="F1" s="178"/>
      <c r="G1" s="178"/>
      <c r="H1" s="178"/>
      <c r="I1" s="178"/>
      <c r="J1" s="178"/>
      <c r="K1" s="178"/>
    </row>
    <row r="2" spans="1:11" ht="16.5">
      <c r="A2" s="178" t="s">
        <v>123</v>
      </c>
      <c r="B2" s="178"/>
      <c r="C2" s="178"/>
      <c r="D2" s="178"/>
      <c r="E2" s="178"/>
      <c r="F2" s="178"/>
      <c r="G2" s="178"/>
      <c r="H2" s="178"/>
      <c r="I2" s="178"/>
      <c r="J2" s="178"/>
      <c r="K2" s="178"/>
    </row>
    <row r="3" spans="1:11" ht="16.5">
      <c r="A3" s="177" t="s">
        <v>128</v>
      </c>
      <c r="B3" s="177"/>
      <c r="C3" s="177"/>
      <c r="D3" s="177"/>
      <c r="E3" s="177"/>
      <c r="F3" s="177"/>
      <c r="G3" s="177"/>
      <c r="H3" s="177"/>
      <c r="I3" s="177"/>
      <c r="J3" s="177"/>
      <c r="K3" s="177"/>
    </row>
    <row r="5" spans="1:11" ht="89.25">
      <c r="A5" s="48" t="s">
        <v>62</v>
      </c>
      <c r="B5" s="117" t="s">
        <v>0</v>
      </c>
      <c r="C5" s="48" t="s">
        <v>1</v>
      </c>
      <c r="D5" s="48" t="s">
        <v>129</v>
      </c>
      <c r="E5" s="48" t="s">
        <v>3</v>
      </c>
      <c r="F5" s="48" t="s">
        <v>118</v>
      </c>
      <c r="G5" s="48" t="s">
        <v>4</v>
      </c>
      <c r="H5" s="48" t="s">
        <v>119</v>
      </c>
      <c r="I5" s="48" t="s">
        <v>120</v>
      </c>
      <c r="J5" s="48" t="s">
        <v>5</v>
      </c>
      <c r="K5" s="48" t="s">
        <v>6</v>
      </c>
    </row>
    <row r="6" spans="1:11" ht="76.5">
      <c r="A6" s="6">
        <v>1</v>
      </c>
      <c r="B6" s="3" t="s">
        <v>50</v>
      </c>
      <c r="C6" s="4" t="s">
        <v>51</v>
      </c>
      <c r="D6" s="4" t="s">
        <v>9</v>
      </c>
      <c r="E6" s="4">
        <v>200</v>
      </c>
      <c r="F6" s="8"/>
      <c r="G6" s="9"/>
      <c r="H6" s="10"/>
      <c r="I6" s="10"/>
      <c r="J6" s="11"/>
      <c r="K6" s="5"/>
    </row>
    <row r="7" spans="1:11" ht="15" customHeight="1">
      <c r="A7" s="179" t="s">
        <v>44</v>
      </c>
      <c r="B7" s="180"/>
      <c r="C7" s="180"/>
      <c r="D7" s="180"/>
      <c r="E7" s="180"/>
      <c r="F7" s="180"/>
      <c r="G7" s="181"/>
      <c r="H7" s="98"/>
      <c r="I7" s="98"/>
      <c r="J7" s="99"/>
      <c r="K7" s="87"/>
    </row>
  </sheetData>
  <mergeCells count="4">
    <mergeCell ref="A1:K1"/>
    <mergeCell ref="A2:K2"/>
    <mergeCell ref="A3:K3"/>
    <mergeCell ref="A7:G7"/>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
  <sheetViews>
    <sheetView zoomScaleNormal="100" workbookViewId="0">
      <selection activeCell="H15" sqref="H15"/>
    </sheetView>
  </sheetViews>
  <sheetFormatPr defaultColWidth="11.5703125" defaultRowHeight="15"/>
  <cols>
    <col min="2" max="2" width="22" customWidth="1"/>
    <col min="11" max="11" width="20.7109375" customWidth="1"/>
  </cols>
  <sheetData>
    <row r="1" spans="1:11" ht="16.5">
      <c r="A1" s="178" t="s">
        <v>125</v>
      </c>
      <c r="B1" s="178"/>
      <c r="C1" s="178"/>
      <c r="D1" s="178"/>
      <c r="E1" s="178"/>
      <c r="F1" s="178"/>
      <c r="G1" s="178"/>
      <c r="H1" s="178"/>
      <c r="I1" s="178"/>
      <c r="J1" s="178"/>
      <c r="K1" s="178"/>
    </row>
    <row r="2" spans="1:11" ht="16.5">
      <c r="A2" s="178" t="s">
        <v>123</v>
      </c>
      <c r="B2" s="178"/>
      <c r="C2" s="178"/>
      <c r="D2" s="178"/>
      <c r="E2" s="178"/>
      <c r="F2" s="178"/>
      <c r="G2" s="178"/>
      <c r="H2" s="178"/>
      <c r="I2" s="178"/>
      <c r="J2" s="178"/>
      <c r="K2" s="178"/>
    </row>
    <row r="3" spans="1:11" ht="16.5">
      <c r="A3" s="177" t="s">
        <v>130</v>
      </c>
      <c r="B3" s="177"/>
      <c r="C3" s="177"/>
      <c r="D3" s="177"/>
      <c r="E3" s="177"/>
      <c r="F3" s="177"/>
      <c r="G3" s="177"/>
      <c r="H3" s="177"/>
      <c r="I3" s="177"/>
      <c r="J3" s="177"/>
      <c r="K3" s="177"/>
    </row>
    <row r="5" spans="1:11" ht="63.75">
      <c r="A5" s="48" t="s">
        <v>62</v>
      </c>
      <c r="B5" s="117" t="s">
        <v>0</v>
      </c>
      <c r="C5" s="48" t="s">
        <v>1</v>
      </c>
      <c r="D5" s="48" t="s">
        <v>129</v>
      </c>
      <c r="E5" s="48" t="s">
        <v>3</v>
      </c>
      <c r="F5" s="48" t="s">
        <v>118</v>
      </c>
      <c r="G5" s="48" t="s">
        <v>4</v>
      </c>
      <c r="H5" s="48" t="s">
        <v>119</v>
      </c>
      <c r="I5" s="48" t="s">
        <v>120</v>
      </c>
      <c r="J5" s="48" t="s">
        <v>5</v>
      </c>
      <c r="K5" s="48" t="s">
        <v>6</v>
      </c>
    </row>
    <row r="6" spans="1:11" ht="27.75" customHeight="1">
      <c r="A6" s="22">
        <v>1</v>
      </c>
      <c r="B6" s="20" t="s">
        <v>52</v>
      </c>
      <c r="C6" s="20" t="s">
        <v>53</v>
      </c>
      <c r="D6" s="20" t="s">
        <v>41</v>
      </c>
      <c r="E6" s="20">
        <v>80</v>
      </c>
      <c r="F6" s="10"/>
      <c r="G6" s="23"/>
      <c r="H6" s="10"/>
      <c r="I6" s="24"/>
      <c r="J6" s="22"/>
      <c r="K6" s="22"/>
    </row>
    <row r="7" spans="1:11">
      <c r="A7" s="182" t="s">
        <v>54</v>
      </c>
      <c r="B7" s="183"/>
      <c r="C7" s="183"/>
      <c r="D7" s="183"/>
      <c r="E7" s="183"/>
      <c r="F7" s="183"/>
      <c r="G7" s="184"/>
      <c r="H7" s="98"/>
      <c r="I7" s="98"/>
      <c r="J7" s="102"/>
      <c r="K7" s="87"/>
    </row>
  </sheetData>
  <mergeCells count="4">
    <mergeCell ref="A7:G7"/>
    <mergeCell ref="A1:K1"/>
    <mergeCell ref="A2:K2"/>
    <mergeCell ref="A3:K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Roman,Normalny"&amp;12&amp;Kffffff&amp;A</oddHeader>
    <oddFooter>&amp;C&amp;"Times New Roman,Normalny"&amp;12&amp;KffffffStrona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
  <sheetViews>
    <sheetView zoomScaleNormal="100" workbookViewId="0">
      <selection activeCell="H10" sqref="H10:I10"/>
    </sheetView>
  </sheetViews>
  <sheetFormatPr defaultColWidth="8.7109375" defaultRowHeight="15"/>
  <cols>
    <col min="2" max="2" width="23.42578125" customWidth="1"/>
    <col min="3" max="3" width="14.85546875" customWidth="1"/>
    <col min="4" max="4" width="11" customWidth="1"/>
    <col min="6" max="6" width="11.7109375" customWidth="1"/>
    <col min="10" max="10" width="13.42578125" customWidth="1"/>
    <col min="11" max="11" width="20.28515625" customWidth="1"/>
  </cols>
  <sheetData>
    <row r="1" spans="1:11" ht="16.5">
      <c r="A1" s="178" t="s">
        <v>125</v>
      </c>
      <c r="B1" s="178"/>
      <c r="C1" s="178"/>
      <c r="D1" s="178"/>
      <c r="E1" s="178"/>
      <c r="F1" s="178"/>
      <c r="G1" s="178"/>
      <c r="H1" s="178"/>
      <c r="I1" s="178"/>
      <c r="J1" s="178"/>
      <c r="K1" s="178"/>
    </row>
    <row r="2" spans="1:11" ht="16.5">
      <c r="A2" s="178" t="s">
        <v>123</v>
      </c>
      <c r="B2" s="178"/>
      <c r="C2" s="178"/>
      <c r="D2" s="178"/>
      <c r="E2" s="178"/>
      <c r="F2" s="178"/>
      <c r="G2" s="178"/>
      <c r="H2" s="178"/>
      <c r="I2" s="178"/>
      <c r="J2" s="178"/>
      <c r="K2" s="178"/>
    </row>
    <row r="3" spans="1:11" ht="16.5">
      <c r="A3" s="177" t="s">
        <v>132</v>
      </c>
      <c r="B3" s="177"/>
      <c r="C3" s="177"/>
      <c r="D3" s="177"/>
      <c r="E3" s="177"/>
      <c r="F3" s="177"/>
      <c r="G3" s="177"/>
      <c r="H3" s="177"/>
      <c r="I3" s="177"/>
      <c r="J3" s="177"/>
      <c r="K3" s="177"/>
    </row>
    <row r="4" spans="1:11">
      <c r="A4" s="3"/>
      <c r="B4" s="3"/>
      <c r="C4" s="3"/>
      <c r="D4" s="3"/>
      <c r="E4" s="3"/>
      <c r="F4" s="3"/>
      <c r="G4" s="3"/>
      <c r="H4" s="3"/>
      <c r="I4" s="3"/>
      <c r="J4" s="3"/>
      <c r="K4" s="3"/>
    </row>
    <row r="5" spans="1:11" ht="63.75">
      <c r="A5" s="48" t="s">
        <v>62</v>
      </c>
      <c r="B5" s="117" t="s">
        <v>0</v>
      </c>
      <c r="C5" s="48" t="s">
        <v>1</v>
      </c>
      <c r="D5" s="48" t="s">
        <v>129</v>
      </c>
      <c r="E5" s="48" t="s">
        <v>3</v>
      </c>
      <c r="F5" s="48" t="s">
        <v>118</v>
      </c>
      <c r="G5" s="48" t="s">
        <v>4</v>
      </c>
      <c r="H5" s="48" t="s">
        <v>119</v>
      </c>
      <c r="I5" s="48" t="s">
        <v>120</v>
      </c>
      <c r="J5" s="48" t="s">
        <v>5</v>
      </c>
      <c r="K5" s="48" t="s">
        <v>6</v>
      </c>
    </row>
    <row r="6" spans="1:11" ht="192.75" customHeight="1">
      <c r="A6" s="25">
        <v>1</v>
      </c>
      <c r="B6" s="103" t="s">
        <v>55</v>
      </c>
      <c r="C6" s="20" t="s">
        <v>56</v>
      </c>
      <c r="D6" s="20" t="s">
        <v>126</v>
      </c>
      <c r="E6" s="20">
        <v>35</v>
      </c>
      <c r="F6" s="10"/>
      <c r="G6" s="23"/>
      <c r="H6" s="10"/>
      <c r="I6" s="24"/>
      <c r="J6" s="20"/>
      <c r="K6" s="20"/>
    </row>
    <row r="7" spans="1:11" ht="57" customHeight="1">
      <c r="A7" s="25">
        <v>2</v>
      </c>
      <c r="B7" s="103" t="s">
        <v>57</v>
      </c>
      <c r="C7" s="20" t="s">
        <v>58</v>
      </c>
      <c r="D7" s="20" t="s">
        <v>41</v>
      </c>
      <c r="E7" s="20">
        <v>2500</v>
      </c>
      <c r="F7" s="10"/>
      <c r="G7" s="23"/>
      <c r="H7" s="10"/>
      <c r="I7" s="24"/>
      <c r="J7" s="20"/>
      <c r="K7" s="20"/>
    </row>
    <row r="8" spans="1:11" ht="50.25" customHeight="1">
      <c r="A8" s="25">
        <v>3</v>
      </c>
      <c r="B8" s="103" t="s">
        <v>59</v>
      </c>
      <c r="C8" s="20" t="s">
        <v>60</v>
      </c>
      <c r="D8" s="20" t="s">
        <v>131</v>
      </c>
      <c r="E8" s="20">
        <v>15</v>
      </c>
      <c r="F8" s="10"/>
      <c r="G8" s="23"/>
      <c r="H8" s="10"/>
      <c r="I8" s="24"/>
      <c r="J8" s="20"/>
      <c r="K8" s="20"/>
    </row>
    <row r="9" spans="1:11" ht="25.5">
      <c r="A9" s="25">
        <v>4</v>
      </c>
      <c r="B9" s="103" t="s">
        <v>61</v>
      </c>
      <c r="C9" s="20"/>
      <c r="D9" s="20" t="s">
        <v>41</v>
      </c>
      <c r="E9" s="20">
        <v>5</v>
      </c>
      <c r="F9" s="10"/>
      <c r="G9" s="23"/>
      <c r="H9" s="10"/>
      <c r="I9" s="24"/>
      <c r="J9" s="22"/>
      <c r="K9" s="22"/>
    </row>
    <row r="10" spans="1:11">
      <c r="A10" s="182" t="s">
        <v>54</v>
      </c>
      <c r="B10" s="183"/>
      <c r="C10" s="183"/>
      <c r="D10" s="183"/>
      <c r="E10" s="183"/>
      <c r="F10" s="183"/>
      <c r="G10" s="184"/>
      <c r="H10" s="98"/>
      <c r="I10" s="98"/>
      <c r="J10" s="102"/>
      <c r="K10" s="87"/>
    </row>
  </sheetData>
  <mergeCells count="4">
    <mergeCell ref="A10:G10"/>
    <mergeCell ref="A1:K1"/>
    <mergeCell ref="A2:K2"/>
    <mergeCell ref="A3:K3"/>
  </mergeCell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topLeftCell="A4" zoomScaleNormal="100" workbookViewId="0">
      <selection activeCell="I7" sqref="I7"/>
    </sheetView>
  </sheetViews>
  <sheetFormatPr defaultColWidth="8.7109375" defaultRowHeight="15"/>
  <cols>
    <col min="2" max="2" width="18" customWidth="1"/>
    <col min="3" max="3" width="11.85546875" customWidth="1"/>
    <col min="6" max="6" width="13" customWidth="1"/>
    <col min="7" max="7" width="8.7109375" style="147"/>
    <col min="9" max="9" width="11.28515625" customWidth="1"/>
    <col min="10" max="10" width="14.85546875" customWidth="1"/>
    <col min="11" max="11" width="14.7109375" customWidth="1"/>
  </cols>
  <sheetData>
    <row r="1" spans="1:11" ht="15" customHeight="1">
      <c r="A1" s="178" t="s">
        <v>125</v>
      </c>
      <c r="B1" s="178"/>
      <c r="C1" s="178"/>
      <c r="D1" s="178"/>
      <c r="E1" s="178"/>
      <c r="F1" s="178"/>
      <c r="G1" s="178"/>
      <c r="H1" s="178"/>
      <c r="I1" s="178"/>
      <c r="J1" s="178"/>
      <c r="K1" s="178"/>
    </row>
    <row r="2" spans="1:11" ht="15" customHeight="1">
      <c r="A2" s="178" t="s">
        <v>123</v>
      </c>
      <c r="B2" s="178"/>
      <c r="C2" s="178"/>
      <c r="D2" s="178"/>
      <c r="E2" s="178"/>
      <c r="F2" s="178"/>
      <c r="G2" s="178"/>
      <c r="H2" s="178"/>
      <c r="I2" s="178"/>
      <c r="J2" s="178"/>
      <c r="K2" s="178"/>
    </row>
    <row r="3" spans="1:11" ht="15" customHeight="1">
      <c r="A3" s="177" t="s">
        <v>133</v>
      </c>
      <c r="B3" s="177"/>
      <c r="C3" s="177"/>
      <c r="D3" s="177"/>
      <c r="E3" s="177"/>
      <c r="F3" s="177"/>
      <c r="G3" s="177"/>
      <c r="H3" s="177"/>
      <c r="I3" s="177"/>
      <c r="J3" s="177"/>
      <c r="K3" s="177"/>
    </row>
    <row r="4" spans="1:11" ht="15" customHeight="1">
      <c r="A4" s="2"/>
      <c r="B4" s="2"/>
      <c r="C4" s="2"/>
      <c r="D4" s="2"/>
      <c r="E4" s="2"/>
      <c r="F4" s="2"/>
      <c r="G4" s="150"/>
      <c r="H4" s="2"/>
      <c r="I4" s="2"/>
      <c r="J4" s="2"/>
      <c r="K4" s="2"/>
    </row>
    <row r="5" spans="1:11" ht="123.75" customHeight="1">
      <c r="A5" s="48" t="s">
        <v>62</v>
      </c>
      <c r="B5" s="117" t="s">
        <v>0</v>
      </c>
      <c r="C5" s="48" t="s">
        <v>1</v>
      </c>
      <c r="D5" s="48" t="s">
        <v>129</v>
      </c>
      <c r="E5" s="48" t="s">
        <v>3</v>
      </c>
      <c r="F5" s="48" t="s">
        <v>118</v>
      </c>
      <c r="G5" s="151" t="s">
        <v>4</v>
      </c>
      <c r="H5" s="48" t="s">
        <v>119</v>
      </c>
      <c r="I5" s="48" t="s">
        <v>120</v>
      </c>
      <c r="J5" s="48" t="s">
        <v>5</v>
      </c>
      <c r="K5" s="48" t="s">
        <v>6</v>
      </c>
    </row>
    <row r="6" spans="1:11" ht="102">
      <c r="A6" s="26">
        <v>1</v>
      </c>
      <c r="B6" s="27" t="s">
        <v>64</v>
      </c>
      <c r="C6" s="26" t="s">
        <v>65</v>
      </c>
      <c r="D6" s="26" t="s">
        <v>21</v>
      </c>
      <c r="E6" s="26">
        <v>5</v>
      </c>
      <c r="F6" s="28"/>
      <c r="G6" s="152"/>
      <c r="H6" s="29"/>
      <c r="I6" s="30"/>
      <c r="J6" s="31"/>
      <c r="K6" s="32"/>
    </row>
    <row r="7" spans="1:11" ht="102">
      <c r="A7" s="33">
        <v>2</v>
      </c>
      <c r="B7" s="34" t="s">
        <v>66</v>
      </c>
      <c r="C7" s="33" t="s">
        <v>67</v>
      </c>
      <c r="D7" s="33" t="s">
        <v>21</v>
      </c>
      <c r="E7" s="33">
        <v>1</v>
      </c>
      <c r="F7" s="35"/>
      <c r="G7" s="152"/>
      <c r="H7" s="29"/>
      <c r="I7" s="30"/>
      <c r="J7" s="33"/>
      <c r="K7" s="33"/>
    </row>
    <row r="8" spans="1:11" ht="165.75">
      <c r="A8" s="33">
        <v>3</v>
      </c>
      <c r="B8" s="34" t="s">
        <v>68</v>
      </c>
      <c r="C8" s="33" t="s">
        <v>65</v>
      </c>
      <c r="D8" s="33" t="s">
        <v>21</v>
      </c>
      <c r="E8" s="33">
        <v>1</v>
      </c>
      <c r="F8" s="35"/>
      <c r="G8" s="152"/>
      <c r="H8" s="29"/>
      <c r="I8" s="30"/>
      <c r="J8" s="33"/>
      <c r="K8" s="33"/>
    </row>
    <row r="9" spans="1:11" ht="15" customHeight="1">
      <c r="A9" s="185" t="s">
        <v>69</v>
      </c>
      <c r="B9" s="185"/>
      <c r="C9" s="185"/>
      <c r="D9" s="185"/>
      <c r="E9" s="185"/>
      <c r="F9" s="185"/>
      <c r="G9" s="185"/>
      <c r="H9" s="104"/>
      <c r="I9" s="105"/>
      <c r="J9" s="107"/>
      <c r="K9" s="108"/>
    </row>
  </sheetData>
  <mergeCells count="4">
    <mergeCell ref="A1:K1"/>
    <mergeCell ref="A9:G9"/>
    <mergeCell ref="A2:K2"/>
    <mergeCell ref="A3:K3"/>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
  <sheetViews>
    <sheetView zoomScaleNormal="100" workbookViewId="0">
      <selection activeCell="H16" sqref="H16"/>
    </sheetView>
  </sheetViews>
  <sheetFormatPr defaultColWidth="11.5703125" defaultRowHeight="15"/>
  <cols>
    <col min="1" max="1" width="6.85546875" customWidth="1"/>
    <col min="2" max="2" width="18.28515625" customWidth="1"/>
    <col min="3" max="3" width="8.85546875" customWidth="1"/>
    <col min="6" max="6" width="8.85546875" style="147" customWidth="1"/>
    <col min="10" max="10" width="15.7109375" customWidth="1"/>
  </cols>
  <sheetData>
    <row r="1" spans="1:10" ht="16.5">
      <c r="A1" s="178" t="s">
        <v>125</v>
      </c>
      <c r="B1" s="178"/>
      <c r="C1" s="178"/>
      <c r="D1" s="178"/>
      <c r="E1" s="178"/>
      <c r="F1" s="178"/>
      <c r="G1" s="178"/>
      <c r="H1" s="178"/>
      <c r="I1" s="178"/>
      <c r="J1" s="178"/>
    </row>
    <row r="2" spans="1:10" ht="16.5">
      <c r="A2" s="178" t="s">
        <v>123</v>
      </c>
      <c r="B2" s="178"/>
      <c r="C2" s="178"/>
      <c r="D2" s="178"/>
      <c r="E2" s="178"/>
      <c r="F2" s="178"/>
      <c r="G2" s="178"/>
      <c r="H2" s="178"/>
      <c r="I2" s="178"/>
      <c r="J2" s="178"/>
    </row>
    <row r="3" spans="1:10" ht="16.5">
      <c r="A3" s="177" t="s">
        <v>134</v>
      </c>
      <c r="B3" s="177"/>
      <c r="C3" s="177"/>
      <c r="D3" s="177"/>
      <c r="E3" s="177"/>
      <c r="F3" s="177"/>
      <c r="G3" s="177"/>
      <c r="H3" s="177"/>
      <c r="I3" s="177"/>
      <c r="J3" s="177"/>
    </row>
    <row r="5" spans="1:10" ht="89.25">
      <c r="A5" s="48" t="s">
        <v>62</v>
      </c>
      <c r="B5" s="117" t="s">
        <v>0</v>
      </c>
      <c r="C5" s="48" t="s">
        <v>3</v>
      </c>
      <c r="D5" s="48" t="s">
        <v>129</v>
      </c>
      <c r="E5" s="48" t="s">
        <v>118</v>
      </c>
      <c r="F5" s="151" t="s">
        <v>4</v>
      </c>
      <c r="G5" s="48" t="s">
        <v>119</v>
      </c>
      <c r="H5" s="48" t="s">
        <v>120</v>
      </c>
      <c r="I5" s="48" t="s">
        <v>5</v>
      </c>
      <c r="J5" s="48" t="s">
        <v>6</v>
      </c>
    </row>
    <row r="6" spans="1:10" ht="25.5">
      <c r="A6" s="36">
        <v>1</v>
      </c>
      <c r="B6" s="37" t="s">
        <v>70</v>
      </c>
      <c r="C6" s="37">
        <v>40</v>
      </c>
      <c r="D6" s="38" t="s">
        <v>9</v>
      </c>
      <c r="E6" s="39"/>
      <c r="F6" s="40"/>
      <c r="G6" s="41"/>
      <c r="H6" s="42"/>
      <c r="I6" s="36"/>
      <c r="J6" s="36"/>
    </row>
    <row r="7" spans="1:10" ht="25.5">
      <c r="A7" s="36">
        <v>2</v>
      </c>
      <c r="B7" s="37" t="s">
        <v>71</v>
      </c>
      <c r="C7" s="37">
        <v>40</v>
      </c>
      <c r="D7" s="38" t="s">
        <v>9</v>
      </c>
      <c r="E7" s="39"/>
      <c r="F7" s="40"/>
      <c r="G7" s="41"/>
      <c r="H7" s="42"/>
      <c r="I7" s="36"/>
      <c r="J7" s="36"/>
    </row>
    <row r="8" spans="1:10" ht="25.5">
      <c r="A8" s="36">
        <v>3</v>
      </c>
      <c r="B8" s="37" t="s">
        <v>72</v>
      </c>
      <c r="C8" s="37">
        <v>40</v>
      </c>
      <c r="D8" s="38" t="s">
        <v>9</v>
      </c>
      <c r="E8" s="39"/>
      <c r="F8" s="40"/>
      <c r="G8" s="41"/>
      <c r="H8" s="42"/>
      <c r="I8" s="112"/>
      <c r="J8" s="112"/>
    </row>
    <row r="9" spans="1:10" ht="38.25">
      <c r="A9" s="36">
        <v>4</v>
      </c>
      <c r="B9" s="37" t="s">
        <v>73</v>
      </c>
      <c r="C9" s="37">
        <v>250</v>
      </c>
      <c r="D9" s="38" t="s">
        <v>9</v>
      </c>
      <c r="E9" s="39"/>
      <c r="F9" s="40"/>
      <c r="G9" s="41"/>
      <c r="H9" s="111"/>
      <c r="I9" s="36"/>
      <c r="J9" s="36"/>
    </row>
    <row r="10" spans="1:10" ht="12.75" customHeight="1">
      <c r="A10" s="186" t="s">
        <v>69</v>
      </c>
      <c r="B10" s="186"/>
      <c r="C10" s="186"/>
      <c r="D10" s="186"/>
      <c r="E10" s="186"/>
      <c r="F10" s="186"/>
      <c r="G10" s="109"/>
      <c r="H10" s="110"/>
      <c r="I10" s="113"/>
      <c r="J10" s="113"/>
    </row>
  </sheetData>
  <mergeCells count="4">
    <mergeCell ref="A10:F10"/>
    <mergeCell ref="A1:J1"/>
    <mergeCell ref="A2:J2"/>
    <mergeCell ref="A3:J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Roman,Normalny"&amp;12&amp;Kffffff&amp;A</oddHeader>
    <oddFooter>&amp;C&amp;"Times New Roman,Normalny"&amp;12&amp;KffffffStrona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
  <sheetViews>
    <sheetView zoomScaleNormal="100" workbookViewId="0">
      <selection activeCell="G17" sqref="G17"/>
    </sheetView>
  </sheetViews>
  <sheetFormatPr defaultColWidth="8.7109375" defaultRowHeight="15"/>
  <cols>
    <col min="1" max="1" width="5.85546875" customWidth="1"/>
    <col min="2" max="2" width="13.85546875" customWidth="1"/>
    <col min="4" max="4" width="11.28515625" customWidth="1"/>
    <col min="5" max="5" width="8.7109375" style="144"/>
    <col min="7" max="7" width="12" style="144" customWidth="1"/>
    <col min="8" max="8" width="13.5703125" style="144" customWidth="1"/>
    <col min="9" max="9" width="12.140625" customWidth="1"/>
    <col min="10" max="10" width="16.28515625" customWidth="1"/>
  </cols>
  <sheetData>
    <row r="1" spans="1:10" ht="16.5">
      <c r="A1" s="178" t="s">
        <v>125</v>
      </c>
      <c r="B1" s="178"/>
      <c r="C1" s="178"/>
      <c r="D1" s="178"/>
      <c r="E1" s="178"/>
      <c r="F1" s="178"/>
      <c r="G1" s="178"/>
      <c r="H1" s="178"/>
      <c r="I1" s="178"/>
      <c r="J1" s="178"/>
    </row>
    <row r="2" spans="1:10" s="115" customFormat="1" ht="16.5">
      <c r="A2" s="178" t="s">
        <v>123</v>
      </c>
      <c r="B2" s="178"/>
      <c r="C2" s="178"/>
      <c r="D2" s="178"/>
      <c r="E2" s="178"/>
      <c r="F2" s="178"/>
      <c r="G2" s="178"/>
      <c r="H2" s="178"/>
      <c r="I2" s="178"/>
      <c r="J2" s="178"/>
    </row>
    <row r="3" spans="1:10" s="115" customFormat="1" ht="16.5">
      <c r="A3" s="177" t="s">
        <v>136</v>
      </c>
      <c r="B3" s="177"/>
      <c r="C3" s="177"/>
      <c r="D3" s="177"/>
      <c r="E3" s="177"/>
      <c r="F3" s="177"/>
      <c r="G3" s="177"/>
      <c r="H3" s="177"/>
      <c r="I3" s="177"/>
      <c r="J3" s="177"/>
    </row>
    <row r="4" spans="1:10" s="115" customFormat="1">
      <c r="A4" s="114"/>
      <c r="B4" s="114"/>
      <c r="C4" s="114"/>
      <c r="D4" s="114"/>
      <c r="E4" s="153"/>
      <c r="F4" s="114"/>
      <c r="G4" s="153"/>
      <c r="H4" s="153"/>
      <c r="I4" s="114"/>
      <c r="J4" s="114"/>
    </row>
    <row r="5" spans="1:10" ht="89.25">
      <c r="A5" s="48" t="s">
        <v>62</v>
      </c>
      <c r="B5" s="117" t="s">
        <v>0</v>
      </c>
      <c r="C5" s="48" t="s">
        <v>3</v>
      </c>
      <c r="D5" s="48" t="s">
        <v>129</v>
      </c>
      <c r="E5" s="98" t="s">
        <v>118</v>
      </c>
      <c r="F5" s="48" t="s">
        <v>4</v>
      </c>
      <c r="G5" s="98" t="s">
        <v>119</v>
      </c>
      <c r="H5" s="98" t="s">
        <v>120</v>
      </c>
      <c r="I5" s="48" t="s">
        <v>5</v>
      </c>
      <c r="J5" s="48" t="s">
        <v>6</v>
      </c>
    </row>
    <row r="6" spans="1:10" ht="38.25">
      <c r="A6" s="36">
        <v>1</v>
      </c>
      <c r="B6" s="116" t="s">
        <v>74</v>
      </c>
      <c r="C6" s="38">
        <v>50</v>
      </c>
      <c r="D6" s="38" t="s">
        <v>9</v>
      </c>
      <c r="E6" s="39"/>
      <c r="F6" s="40"/>
      <c r="G6" s="154"/>
      <c r="H6" s="39"/>
      <c r="I6" s="112"/>
      <c r="J6" s="112"/>
    </row>
    <row r="7" spans="1:10" ht="48.75" customHeight="1">
      <c r="A7" s="36">
        <v>2</v>
      </c>
      <c r="B7" s="116" t="s">
        <v>75</v>
      </c>
      <c r="C7" s="38">
        <v>3</v>
      </c>
      <c r="D7" s="38" t="s">
        <v>135</v>
      </c>
      <c r="E7" s="39"/>
      <c r="F7" s="40"/>
      <c r="G7" s="154"/>
      <c r="H7" s="155"/>
      <c r="I7" s="36"/>
      <c r="J7" s="36"/>
    </row>
    <row r="8" spans="1:10" ht="15" customHeight="1">
      <c r="A8" s="186" t="s">
        <v>69</v>
      </c>
      <c r="B8" s="186"/>
      <c r="C8" s="186"/>
      <c r="D8" s="186"/>
      <c r="E8" s="186"/>
      <c r="F8" s="186"/>
      <c r="G8" s="156"/>
      <c r="H8" s="157"/>
      <c r="I8" s="113"/>
      <c r="J8" s="113"/>
    </row>
  </sheetData>
  <mergeCells count="4">
    <mergeCell ref="A1:J1"/>
    <mergeCell ref="A8:F8"/>
    <mergeCell ref="A2:J2"/>
    <mergeCell ref="A3:J3"/>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zoomScaleNormal="100" workbookViewId="0">
      <selection activeCell="H14" sqref="H14"/>
    </sheetView>
  </sheetViews>
  <sheetFormatPr defaultColWidth="11.5703125" defaultRowHeight="12.75"/>
  <cols>
    <col min="1" max="1" width="4.7109375" style="43" customWidth="1"/>
    <col min="2" max="2" width="17.5703125" style="43" customWidth="1"/>
    <col min="3" max="6" width="11.5703125" style="43"/>
    <col min="7" max="7" width="10.42578125" style="160" customWidth="1"/>
    <col min="8" max="8" width="11.5703125" style="160"/>
    <col min="9" max="9" width="11.5703125" style="43"/>
    <col min="10" max="10" width="14.28515625" style="43" customWidth="1"/>
    <col min="11" max="16384" width="11.5703125" style="43"/>
  </cols>
  <sheetData>
    <row r="1" spans="1:10" ht="16.5">
      <c r="A1" s="178" t="s">
        <v>125</v>
      </c>
      <c r="B1" s="178"/>
      <c r="C1" s="178"/>
      <c r="D1" s="178"/>
      <c r="E1" s="178"/>
      <c r="F1" s="178"/>
      <c r="G1" s="178"/>
      <c r="H1" s="178"/>
      <c r="I1" s="178"/>
      <c r="J1" s="178"/>
    </row>
    <row r="2" spans="1:10" ht="16.5">
      <c r="A2" s="178" t="s">
        <v>123</v>
      </c>
      <c r="B2" s="178"/>
      <c r="C2" s="178"/>
      <c r="D2" s="178"/>
      <c r="E2" s="178"/>
      <c r="F2" s="178"/>
      <c r="G2" s="178"/>
      <c r="H2" s="178"/>
      <c r="I2" s="178"/>
      <c r="J2" s="178"/>
    </row>
    <row r="3" spans="1:10" ht="16.5">
      <c r="A3" s="177" t="s">
        <v>137</v>
      </c>
      <c r="B3" s="177"/>
      <c r="C3" s="177"/>
      <c r="D3" s="177"/>
      <c r="E3" s="177"/>
      <c r="F3" s="177"/>
      <c r="G3" s="177"/>
      <c r="H3" s="177"/>
      <c r="I3" s="177"/>
      <c r="J3" s="177"/>
    </row>
    <row r="4" spans="1:10">
      <c r="A4" s="114"/>
      <c r="B4" s="114"/>
      <c r="C4" s="114"/>
      <c r="D4" s="114"/>
      <c r="E4" s="114"/>
      <c r="F4" s="114"/>
      <c r="G4" s="153"/>
      <c r="H4" s="153"/>
      <c r="I4" s="114"/>
      <c r="J4" s="114"/>
    </row>
    <row r="5" spans="1:10" ht="113.25" customHeight="1">
      <c r="A5" s="48" t="s">
        <v>62</v>
      </c>
      <c r="B5" s="117" t="s">
        <v>0</v>
      </c>
      <c r="C5" s="48" t="s">
        <v>3</v>
      </c>
      <c r="D5" s="48" t="s">
        <v>129</v>
      </c>
      <c r="E5" s="48" t="s">
        <v>118</v>
      </c>
      <c r="F5" s="48" t="s">
        <v>4</v>
      </c>
      <c r="G5" s="98" t="s">
        <v>119</v>
      </c>
      <c r="H5" s="98" t="s">
        <v>120</v>
      </c>
      <c r="I5" s="48" t="s">
        <v>5</v>
      </c>
      <c r="J5" s="48" t="s">
        <v>6</v>
      </c>
    </row>
    <row r="6" spans="1:10" ht="25.5">
      <c r="A6" s="36">
        <v>1</v>
      </c>
      <c r="B6" s="118" t="s">
        <v>76</v>
      </c>
      <c r="C6" s="37">
        <v>250</v>
      </c>
      <c r="D6" s="37" t="s">
        <v>9</v>
      </c>
      <c r="E6" s="39"/>
      <c r="F6" s="40"/>
      <c r="G6" s="158"/>
      <c r="H6" s="39"/>
      <c r="I6" s="36"/>
      <c r="J6" s="36"/>
    </row>
    <row r="7" spans="1:10" ht="25.5">
      <c r="A7" s="36">
        <v>2</v>
      </c>
      <c r="B7" s="118" t="s">
        <v>77</v>
      </c>
      <c r="C7" s="37">
        <v>250</v>
      </c>
      <c r="D7" s="37" t="s">
        <v>9</v>
      </c>
      <c r="E7" s="39"/>
      <c r="F7" s="40"/>
      <c r="G7" s="158"/>
      <c r="H7" s="39"/>
      <c r="I7" s="36"/>
      <c r="J7" s="36"/>
    </row>
    <row r="8" spans="1:10" ht="25.5">
      <c r="A8" s="36">
        <v>3</v>
      </c>
      <c r="B8" s="118" t="s">
        <v>78</v>
      </c>
      <c r="C8" s="37">
        <v>2000</v>
      </c>
      <c r="D8" s="37" t="s">
        <v>9</v>
      </c>
      <c r="E8" s="44"/>
      <c r="F8" s="40"/>
      <c r="G8" s="158"/>
      <c r="H8" s="39"/>
      <c r="I8" s="36"/>
      <c r="J8" s="36"/>
    </row>
    <row r="9" spans="1:10" ht="38.25">
      <c r="A9" s="36">
        <v>4</v>
      </c>
      <c r="B9" s="118" t="s">
        <v>79</v>
      </c>
      <c r="C9" s="37">
        <v>2000</v>
      </c>
      <c r="D9" s="37" t="s">
        <v>9</v>
      </c>
      <c r="E9" s="39"/>
      <c r="F9" s="40"/>
      <c r="G9" s="158"/>
      <c r="H9" s="39"/>
      <c r="I9" s="112"/>
      <c r="J9" s="112"/>
    </row>
    <row r="10" spans="1:10" ht="25.5">
      <c r="A10" s="36">
        <v>5</v>
      </c>
      <c r="B10" s="118" t="s">
        <v>80</v>
      </c>
      <c r="C10" s="37">
        <v>100</v>
      </c>
      <c r="D10" s="37" t="s">
        <v>9</v>
      </c>
      <c r="E10" s="39"/>
      <c r="F10" s="40"/>
      <c r="G10" s="158"/>
      <c r="H10" s="155"/>
      <c r="I10" s="36"/>
      <c r="J10" s="36"/>
    </row>
    <row r="11" spans="1:10" ht="12.75" customHeight="1">
      <c r="A11" s="186" t="s">
        <v>69</v>
      </c>
      <c r="B11" s="186"/>
      <c r="C11" s="186"/>
      <c r="D11" s="186"/>
      <c r="E11" s="186"/>
      <c r="F11" s="186"/>
      <c r="G11" s="159"/>
      <c r="H11" s="157"/>
      <c r="I11" s="113"/>
      <c r="J11" s="113"/>
    </row>
  </sheetData>
  <mergeCells count="4">
    <mergeCell ref="A1:J1"/>
    <mergeCell ref="A11:F11"/>
    <mergeCell ref="A2:J2"/>
    <mergeCell ref="A3:J3"/>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
  <sheetViews>
    <sheetView topLeftCell="A4" zoomScaleNormal="100" workbookViewId="0">
      <selection activeCell="F10" sqref="F10"/>
    </sheetView>
  </sheetViews>
  <sheetFormatPr defaultColWidth="11.5703125" defaultRowHeight="12.75"/>
  <cols>
    <col min="1" max="1" width="5.5703125" style="43" customWidth="1"/>
    <col min="2" max="2" width="30.85546875" style="43" customWidth="1"/>
    <col min="3" max="3" width="11.5703125" style="43"/>
    <col min="4" max="4" width="7.5703125" style="43" customWidth="1"/>
    <col min="5" max="5" width="8.5703125" style="43" customWidth="1"/>
    <col min="6" max="6" width="11.5703125" style="43"/>
    <col min="7" max="7" width="8.140625" style="43" customWidth="1"/>
    <col min="8" max="8" width="9.7109375" style="43" customWidth="1"/>
    <col min="9" max="10" width="11.5703125" style="43"/>
    <col min="11" max="11" width="16.42578125" style="43" customWidth="1"/>
    <col min="12" max="16384" width="11.5703125" style="43"/>
  </cols>
  <sheetData>
    <row r="1" spans="1:12" ht="12.75" customHeight="1">
      <c r="A1" s="187" t="s">
        <v>125</v>
      </c>
      <c r="B1" s="187"/>
      <c r="C1" s="187"/>
      <c r="D1" s="187"/>
      <c r="E1" s="187"/>
      <c r="F1" s="187"/>
      <c r="G1" s="187"/>
      <c r="H1" s="187"/>
      <c r="I1" s="187"/>
      <c r="J1" s="187"/>
      <c r="K1" s="187"/>
      <c r="L1" s="119"/>
    </row>
    <row r="2" spans="1:12" ht="12.75" customHeight="1">
      <c r="A2" s="178" t="s">
        <v>123</v>
      </c>
      <c r="B2" s="178"/>
      <c r="C2" s="178"/>
      <c r="D2" s="178"/>
      <c r="E2" s="178"/>
      <c r="F2" s="178"/>
      <c r="G2" s="178"/>
      <c r="H2" s="178"/>
      <c r="I2" s="178"/>
      <c r="J2" s="178"/>
      <c r="K2" s="178"/>
    </row>
    <row r="3" spans="1:12" ht="12.75" customHeight="1">
      <c r="A3" s="177" t="s">
        <v>138</v>
      </c>
      <c r="B3" s="177"/>
      <c r="C3" s="177"/>
      <c r="D3" s="177"/>
      <c r="E3" s="177"/>
      <c r="F3" s="177"/>
      <c r="G3" s="177"/>
      <c r="H3" s="177"/>
      <c r="I3" s="177"/>
      <c r="J3" s="177"/>
      <c r="K3" s="177"/>
    </row>
    <row r="4" spans="1:12" ht="12.75" customHeight="1">
      <c r="A4" s="119"/>
      <c r="B4" s="119"/>
      <c r="C4" s="119"/>
      <c r="D4" s="119"/>
      <c r="E4" s="119"/>
      <c r="F4" s="119"/>
      <c r="G4" s="119"/>
      <c r="H4" s="119"/>
      <c r="I4" s="119"/>
      <c r="J4" s="119"/>
      <c r="K4" s="119"/>
    </row>
    <row r="5" spans="1:12" ht="110.25" customHeight="1">
      <c r="A5" s="48" t="s">
        <v>62</v>
      </c>
      <c r="B5" s="117" t="s">
        <v>0</v>
      </c>
      <c r="C5" s="48" t="s">
        <v>1</v>
      </c>
      <c r="D5" s="48" t="s">
        <v>129</v>
      </c>
      <c r="E5" s="48" t="s">
        <v>3</v>
      </c>
      <c r="F5" s="48" t="s">
        <v>118</v>
      </c>
      <c r="G5" s="48" t="s">
        <v>4</v>
      </c>
      <c r="H5" s="48" t="s">
        <v>119</v>
      </c>
      <c r="I5" s="48" t="s">
        <v>120</v>
      </c>
      <c r="J5" s="48" t="s">
        <v>5</v>
      </c>
      <c r="K5" s="48" t="s">
        <v>6</v>
      </c>
    </row>
    <row r="6" spans="1:12" ht="127.5">
      <c r="A6" s="33">
        <v>1</v>
      </c>
      <c r="B6" s="122" t="s">
        <v>91</v>
      </c>
      <c r="C6" s="33" t="s">
        <v>92</v>
      </c>
      <c r="D6" s="33" t="s">
        <v>41</v>
      </c>
      <c r="E6" s="33">
        <v>60</v>
      </c>
      <c r="F6" s="45"/>
      <c r="G6" s="46"/>
      <c r="H6" s="45"/>
      <c r="I6" s="45"/>
      <c r="J6" s="106"/>
      <c r="K6" s="106"/>
    </row>
    <row r="7" spans="1:12" ht="178.5">
      <c r="A7" s="33">
        <v>2</v>
      </c>
      <c r="B7" s="122" t="s">
        <v>93</v>
      </c>
      <c r="C7" s="33" t="s">
        <v>94</v>
      </c>
      <c r="D7" s="33" t="s">
        <v>41</v>
      </c>
      <c r="E7" s="33">
        <v>60</v>
      </c>
      <c r="F7" s="45"/>
      <c r="G7" s="46"/>
      <c r="H7" s="45"/>
      <c r="I7" s="121"/>
      <c r="J7" s="33"/>
      <c r="K7" s="33"/>
    </row>
    <row r="8" spans="1:12" ht="12.75" customHeight="1">
      <c r="A8" s="179" t="s">
        <v>44</v>
      </c>
      <c r="B8" s="180"/>
      <c r="C8" s="180"/>
      <c r="D8" s="180"/>
      <c r="E8" s="180"/>
      <c r="F8" s="180"/>
      <c r="G8" s="181"/>
      <c r="H8" s="120"/>
      <c r="I8" s="120"/>
      <c r="J8" s="119"/>
      <c r="K8" s="119"/>
    </row>
  </sheetData>
  <mergeCells count="4">
    <mergeCell ref="A1:K1"/>
    <mergeCell ref="A8:G8"/>
    <mergeCell ref="A2:K2"/>
    <mergeCell ref="A3:K3"/>
  </mergeCells>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
  <sheetViews>
    <sheetView topLeftCell="A2" zoomScaleNormal="100" workbookViewId="0">
      <selection activeCell="C10" sqref="C10"/>
    </sheetView>
  </sheetViews>
  <sheetFormatPr defaultColWidth="11.5703125" defaultRowHeight="12.75"/>
  <cols>
    <col min="1" max="1" width="5.42578125" style="47" customWidth="1"/>
    <col min="2" max="2" width="29.140625" style="47" customWidth="1"/>
    <col min="3" max="3" width="9.85546875" style="123" customWidth="1"/>
    <col min="4" max="5" width="11.5703125" style="47"/>
    <col min="6" max="6" width="7.28515625" style="47" customWidth="1"/>
    <col min="7" max="8" width="11.5703125" style="47"/>
    <col min="9" max="9" width="14.140625" style="47" customWidth="1"/>
    <col min="10" max="10" width="16.5703125" style="47" customWidth="1"/>
    <col min="11" max="16384" width="11.5703125" style="47"/>
  </cols>
  <sheetData>
    <row r="1" spans="1:10" ht="12.75" customHeight="1">
      <c r="A1" s="178" t="s">
        <v>125</v>
      </c>
      <c r="B1" s="178"/>
      <c r="C1" s="178"/>
      <c r="D1" s="178"/>
      <c r="E1" s="178"/>
      <c r="F1" s="178"/>
      <c r="G1" s="178"/>
      <c r="H1" s="178"/>
      <c r="I1" s="178"/>
      <c r="J1" s="178"/>
    </row>
    <row r="2" spans="1:10" ht="12.75" customHeight="1">
      <c r="A2" s="178" t="s">
        <v>123</v>
      </c>
      <c r="B2" s="178"/>
      <c r="C2" s="178"/>
      <c r="D2" s="178"/>
      <c r="E2" s="178"/>
      <c r="F2" s="178"/>
      <c r="G2" s="178"/>
      <c r="H2" s="178"/>
      <c r="I2" s="178"/>
      <c r="J2" s="178"/>
    </row>
    <row r="3" spans="1:10" ht="12.75" customHeight="1">
      <c r="A3" s="177" t="s">
        <v>140</v>
      </c>
      <c r="B3" s="177"/>
      <c r="C3" s="177"/>
      <c r="D3" s="177"/>
      <c r="E3" s="177"/>
      <c r="F3" s="177"/>
      <c r="G3" s="177"/>
      <c r="H3" s="177"/>
      <c r="I3" s="177"/>
      <c r="J3" s="177"/>
    </row>
    <row r="4" spans="1:10" ht="12.75" customHeight="1">
      <c r="A4" s="126"/>
      <c r="B4" s="126"/>
      <c r="C4" s="126"/>
      <c r="D4" s="126"/>
      <c r="E4" s="126"/>
      <c r="F4" s="126"/>
      <c r="G4" s="126"/>
      <c r="H4" s="126"/>
      <c r="I4" s="126"/>
      <c r="J4" s="126"/>
    </row>
    <row r="5" spans="1:10" ht="89.25">
      <c r="A5" s="48" t="s">
        <v>62</v>
      </c>
      <c r="B5" s="48" t="s">
        <v>0</v>
      </c>
      <c r="C5" s="48" t="s">
        <v>129</v>
      </c>
      <c r="D5" s="48" t="s">
        <v>3</v>
      </c>
      <c r="E5" s="48" t="s">
        <v>118</v>
      </c>
      <c r="F5" s="48" t="s">
        <v>95</v>
      </c>
      <c r="G5" s="48" t="s">
        <v>119</v>
      </c>
      <c r="H5" s="48" t="s">
        <v>120</v>
      </c>
      <c r="I5" s="48" t="s">
        <v>96</v>
      </c>
      <c r="J5" s="48" t="s">
        <v>6</v>
      </c>
    </row>
    <row r="6" spans="1:10" ht="38.25">
      <c r="A6" s="49">
        <v>1</v>
      </c>
      <c r="B6" s="50" t="s">
        <v>98</v>
      </c>
      <c r="C6" s="1" t="s">
        <v>9</v>
      </c>
      <c r="D6" s="51">
        <v>50</v>
      </c>
      <c r="E6" s="52"/>
      <c r="F6" s="53"/>
      <c r="G6" s="52"/>
      <c r="H6" s="52"/>
      <c r="I6" s="26"/>
      <c r="J6" s="26"/>
    </row>
    <row r="7" spans="1:10" ht="165.75">
      <c r="A7" s="26">
        <v>2</v>
      </c>
      <c r="B7" s="50" t="s">
        <v>99</v>
      </c>
      <c r="C7" s="1" t="s">
        <v>9</v>
      </c>
      <c r="D7" s="51">
        <v>150</v>
      </c>
      <c r="E7" s="52"/>
      <c r="F7" s="53"/>
      <c r="G7" s="52"/>
      <c r="H7" s="52"/>
      <c r="I7" s="26"/>
      <c r="J7" s="26"/>
    </row>
    <row r="8" spans="1:10" ht="114.75">
      <c r="A8" s="26">
        <v>3</v>
      </c>
      <c r="B8" s="50" t="s">
        <v>100</v>
      </c>
      <c r="C8" s="1" t="s">
        <v>9</v>
      </c>
      <c r="D8" s="51">
        <v>50</v>
      </c>
      <c r="E8" s="52"/>
      <c r="F8" s="53"/>
      <c r="G8" s="52"/>
      <c r="H8" s="52"/>
      <c r="I8" s="26"/>
      <c r="J8" s="26"/>
    </row>
    <row r="9" spans="1:10" ht="63.75">
      <c r="A9" s="26">
        <v>4</v>
      </c>
      <c r="B9" s="50" t="s">
        <v>101</v>
      </c>
      <c r="C9" s="1" t="s">
        <v>9</v>
      </c>
      <c r="D9" s="51">
        <v>50</v>
      </c>
      <c r="E9" s="52"/>
      <c r="F9" s="53"/>
      <c r="G9" s="52"/>
      <c r="H9" s="52"/>
      <c r="I9" s="26"/>
      <c r="J9" s="26"/>
    </row>
    <row r="10" spans="1:10" ht="63.75">
      <c r="A10" s="26">
        <v>5</v>
      </c>
      <c r="B10" s="50" t="s">
        <v>139</v>
      </c>
      <c r="C10" s="1" t="s">
        <v>9</v>
      </c>
      <c r="D10" s="51">
        <v>150</v>
      </c>
      <c r="E10" s="52"/>
      <c r="F10" s="53"/>
      <c r="G10" s="52"/>
      <c r="H10" s="52"/>
      <c r="I10" s="125"/>
      <c r="J10" s="125"/>
    </row>
    <row r="11" spans="1:10" ht="89.25">
      <c r="A11" s="26">
        <v>6</v>
      </c>
      <c r="B11" s="50" t="s">
        <v>102</v>
      </c>
      <c r="C11" s="1" t="s">
        <v>9</v>
      </c>
      <c r="D11" s="51">
        <v>20</v>
      </c>
      <c r="E11" s="52"/>
      <c r="F11" s="53"/>
      <c r="G11" s="52"/>
      <c r="H11" s="124"/>
      <c r="I11" s="26"/>
      <c r="J11" s="26"/>
    </row>
    <row r="12" spans="1:10" ht="12.75" customHeight="1">
      <c r="A12" s="188" t="s">
        <v>69</v>
      </c>
      <c r="B12" s="188"/>
      <c r="C12" s="188"/>
      <c r="D12" s="188"/>
      <c r="E12" s="188"/>
      <c r="F12" s="188"/>
      <c r="G12" s="98"/>
      <c r="H12" s="98"/>
      <c r="I12" s="108"/>
      <c r="J12" s="108"/>
    </row>
  </sheetData>
  <mergeCells count="4">
    <mergeCell ref="A1:J1"/>
    <mergeCell ref="A12:F12"/>
    <mergeCell ref="A2:J2"/>
    <mergeCell ref="A3:J3"/>
  </mergeCells>
  <pageMargins left="0.7" right="0.7" top="0.75" bottom="0.75" header="0.511811023622047" footer="0.511811023622047"/>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K4"/>
  <sheetViews>
    <sheetView zoomScaleNormal="100" workbookViewId="0">
      <selection activeCell="B1" sqref="B1"/>
    </sheetView>
  </sheetViews>
  <sheetFormatPr defaultColWidth="11.5703125" defaultRowHeight="12.75"/>
  <cols>
    <col min="1" max="1" width="7" style="3" customWidth="1"/>
    <col min="2" max="2" width="20.7109375" style="3" customWidth="1"/>
    <col min="3" max="7" width="11.5703125" style="3"/>
    <col min="8" max="8" width="13.7109375" style="3" customWidth="1"/>
    <col min="9" max="16384" width="11.5703125" style="3"/>
  </cols>
  <sheetData>
    <row r="2" spans="1:11" ht="127.5">
      <c r="A2" s="54" t="s">
        <v>103</v>
      </c>
      <c r="B2" s="55" t="s">
        <v>82</v>
      </c>
      <c r="C2" s="55" t="s">
        <v>83</v>
      </c>
      <c r="D2" s="55" t="s">
        <v>84</v>
      </c>
      <c r="E2" s="55" t="s">
        <v>85</v>
      </c>
      <c r="F2" s="55" t="s">
        <v>86</v>
      </c>
      <c r="G2" s="55" t="s">
        <v>87</v>
      </c>
      <c r="H2" s="55" t="s">
        <v>88</v>
      </c>
      <c r="I2" s="55" t="s">
        <v>89</v>
      </c>
      <c r="J2" s="55" t="s">
        <v>90</v>
      </c>
      <c r="K2" s="48" t="s">
        <v>97</v>
      </c>
    </row>
    <row r="3" spans="1:11" ht="76.5">
      <c r="A3" s="20">
        <v>1</v>
      </c>
      <c r="B3" s="56" t="s">
        <v>104</v>
      </c>
      <c r="C3" s="56"/>
      <c r="D3" s="56" t="s">
        <v>41</v>
      </c>
      <c r="E3" s="56">
        <v>5</v>
      </c>
      <c r="F3" s="57">
        <v>3626</v>
      </c>
      <c r="G3" s="58">
        <v>0.08</v>
      </c>
      <c r="H3" s="59">
        <f>F3*E3</f>
        <v>18130</v>
      </c>
      <c r="I3" s="60">
        <f>H3*1.08</f>
        <v>19580.400000000001</v>
      </c>
      <c r="J3" s="56"/>
      <c r="K3" s="20"/>
    </row>
    <row r="4" spans="1:11">
      <c r="B4" s="20" t="s">
        <v>44</v>
      </c>
      <c r="C4" s="20"/>
      <c r="D4" s="20"/>
      <c r="E4" s="20"/>
      <c r="F4" s="20"/>
      <c r="G4" s="20"/>
      <c r="H4" s="59">
        <f>SUM(H3)</f>
        <v>18130</v>
      </c>
      <c r="I4" s="61">
        <f>I3</f>
        <v>19580.400000000001</v>
      </c>
      <c r="J4" s="20"/>
      <c r="K4" s="20"/>
    </row>
  </sheetData>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
  <sheetViews>
    <sheetView zoomScaleNormal="100" workbookViewId="0">
      <selection activeCell="G8" sqref="G8:H8"/>
    </sheetView>
  </sheetViews>
  <sheetFormatPr defaultColWidth="11.5703125" defaultRowHeight="12.75"/>
  <cols>
    <col min="1" max="1" width="3.28515625" style="43" customWidth="1"/>
    <col min="2" max="2" width="23.7109375" style="43" customWidth="1"/>
    <col min="3" max="3" width="10.85546875" style="43" customWidth="1"/>
    <col min="4" max="4" width="8.28515625" style="43" customWidth="1"/>
    <col min="5" max="9" width="11.5703125" style="43"/>
    <col min="10" max="10" width="22.28515625" style="43" customWidth="1"/>
    <col min="11" max="16384" width="11.5703125" style="43"/>
  </cols>
  <sheetData>
    <row r="1" spans="1:10" ht="16.5">
      <c r="A1" s="178" t="s">
        <v>125</v>
      </c>
      <c r="B1" s="178"/>
      <c r="C1" s="178"/>
      <c r="D1" s="178"/>
      <c r="E1" s="178"/>
      <c r="F1" s="178"/>
      <c r="G1" s="178"/>
      <c r="H1" s="178"/>
      <c r="I1" s="178"/>
      <c r="J1" s="178"/>
    </row>
    <row r="2" spans="1:10" ht="16.5">
      <c r="A2" s="178" t="s">
        <v>123</v>
      </c>
      <c r="B2" s="178"/>
      <c r="C2" s="178"/>
      <c r="D2" s="178"/>
      <c r="E2" s="178"/>
      <c r="F2" s="178"/>
      <c r="G2" s="178"/>
      <c r="H2" s="178"/>
      <c r="I2" s="178"/>
      <c r="J2" s="178"/>
    </row>
    <row r="3" spans="1:10" ht="16.5">
      <c r="A3" s="177" t="s">
        <v>141</v>
      </c>
      <c r="B3" s="177"/>
      <c r="C3" s="177"/>
      <c r="D3" s="177"/>
      <c r="E3" s="177"/>
      <c r="F3" s="177"/>
      <c r="G3" s="177"/>
      <c r="H3" s="177"/>
      <c r="I3" s="177"/>
      <c r="J3" s="177"/>
    </row>
    <row r="5" spans="1:10" ht="102" customHeight="1">
      <c r="A5" s="62" t="s">
        <v>62</v>
      </c>
      <c r="B5" s="62" t="s">
        <v>0</v>
      </c>
      <c r="C5" s="62" t="s">
        <v>2</v>
      </c>
      <c r="D5" s="62" t="s">
        <v>63</v>
      </c>
      <c r="E5" s="63" t="s">
        <v>118</v>
      </c>
      <c r="F5" s="62" t="s">
        <v>4</v>
      </c>
      <c r="G5" s="62" t="s">
        <v>119</v>
      </c>
      <c r="H5" s="62" t="s">
        <v>120</v>
      </c>
      <c r="I5" s="62" t="s">
        <v>5</v>
      </c>
      <c r="J5" s="62" t="s">
        <v>6</v>
      </c>
    </row>
    <row r="6" spans="1:10" ht="153">
      <c r="A6" s="64">
        <v>1</v>
      </c>
      <c r="B6" s="64" t="s">
        <v>105</v>
      </c>
      <c r="C6" s="64" t="s">
        <v>41</v>
      </c>
      <c r="D6" s="64">
        <v>25</v>
      </c>
      <c r="E6" s="65"/>
      <c r="F6" s="66"/>
      <c r="G6" s="67"/>
      <c r="H6" s="68"/>
      <c r="I6" s="130"/>
      <c r="J6" s="130"/>
    </row>
    <row r="7" spans="1:10" ht="178.5">
      <c r="A7" s="64">
        <v>2</v>
      </c>
      <c r="B7" s="64" t="s">
        <v>106</v>
      </c>
      <c r="C7" s="64" t="s">
        <v>41</v>
      </c>
      <c r="D7" s="64">
        <v>60</v>
      </c>
      <c r="E7" s="65"/>
      <c r="F7" s="66"/>
      <c r="G7" s="67"/>
      <c r="H7" s="129"/>
      <c r="I7" s="64"/>
      <c r="J7" s="64"/>
    </row>
    <row r="8" spans="1:10" ht="15" customHeight="1">
      <c r="A8" s="190" t="s">
        <v>54</v>
      </c>
      <c r="B8" s="191"/>
      <c r="C8" s="191"/>
      <c r="D8" s="191"/>
      <c r="E8" s="191"/>
      <c r="F8" s="192"/>
      <c r="G8" s="127"/>
      <c r="H8" s="128"/>
      <c r="I8" s="131"/>
      <c r="J8" s="131"/>
    </row>
    <row r="10" spans="1:10" ht="12.75" customHeight="1">
      <c r="A10" s="189" t="s">
        <v>107</v>
      </c>
      <c r="B10" s="189"/>
      <c r="C10" s="189"/>
      <c r="D10" s="189"/>
      <c r="E10" s="189"/>
      <c r="F10" s="189"/>
      <c r="G10" s="189"/>
      <c r="H10" s="189"/>
      <c r="I10" s="189"/>
      <c r="J10" s="189"/>
    </row>
  </sheetData>
  <mergeCells count="5">
    <mergeCell ref="A10:J10"/>
    <mergeCell ref="A8:F8"/>
    <mergeCell ref="A1:J1"/>
    <mergeCell ref="A2:J2"/>
    <mergeCell ref="A3:J3"/>
  </mergeCells>
  <pageMargins left="0.7" right="0.7" top="0.75" bottom="0.75"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0"/>
  <sheetViews>
    <sheetView zoomScaleNormal="100" workbookViewId="0">
      <selection activeCell="B7" sqref="B7"/>
    </sheetView>
  </sheetViews>
  <sheetFormatPr defaultColWidth="11.5703125" defaultRowHeight="12.75"/>
  <cols>
    <col min="1" max="1" width="6" style="43" customWidth="1"/>
    <col min="2" max="2" width="23.140625" style="43" customWidth="1"/>
    <col min="3" max="3" width="11.5703125" style="43"/>
    <col min="4" max="4" width="8.85546875" style="43" customWidth="1"/>
    <col min="5" max="6" width="11.5703125" style="43"/>
    <col min="7" max="8" width="11.5703125" style="160"/>
    <col min="9" max="9" width="11.5703125" style="43"/>
    <col min="10" max="10" width="19.7109375" style="43" customWidth="1"/>
    <col min="11" max="16384" width="11.5703125" style="43"/>
  </cols>
  <sheetData>
    <row r="1" spans="1:10" ht="16.5">
      <c r="A1" s="178" t="s">
        <v>125</v>
      </c>
      <c r="B1" s="178"/>
      <c r="C1" s="178"/>
      <c r="D1" s="178"/>
      <c r="E1" s="178"/>
      <c r="F1" s="178"/>
      <c r="G1" s="178"/>
      <c r="H1" s="178"/>
      <c r="I1" s="178"/>
      <c r="J1" s="178"/>
    </row>
    <row r="2" spans="1:10" ht="16.5">
      <c r="A2" s="178" t="s">
        <v>123</v>
      </c>
      <c r="B2" s="178"/>
      <c r="C2" s="178"/>
      <c r="D2" s="178"/>
      <c r="E2" s="178"/>
      <c r="F2" s="178"/>
      <c r="G2" s="178"/>
      <c r="H2" s="178"/>
      <c r="I2" s="178"/>
      <c r="J2" s="178"/>
    </row>
    <row r="3" spans="1:10" ht="16.5">
      <c r="A3" s="177" t="s">
        <v>142</v>
      </c>
      <c r="B3" s="177"/>
      <c r="C3" s="177"/>
      <c r="D3" s="177"/>
      <c r="E3" s="177"/>
      <c r="F3" s="177"/>
      <c r="G3" s="177"/>
      <c r="H3" s="177"/>
      <c r="I3" s="177"/>
      <c r="J3" s="177"/>
    </row>
    <row r="5" spans="1:10" ht="91.5" customHeight="1">
      <c r="A5" s="69" t="s">
        <v>62</v>
      </c>
      <c r="B5" s="69" t="s">
        <v>0</v>
      </c>
      <c r="C5" s="69" t="s">
        <v>2</v>
      </c>
      <c r="D5" s="69" t="s">
        <v>3</v>
      </c>
      <c r="E5" s="69" t="s">
        <v>118</v>
      </c>
      <c r="F5" s="69" t="s">
        <v>4</v>
      </c>
      <c r="G5" s="132" t="s">
        <v>119</v>
      </c>
      <c r="H5" s="132" t="s">
        <v>120</v>
      </c>
      <c r="I5" s="69" t="s">
        <v>5</v>
      </c>
      <c r="J5" s="48" t="s">
        <v>6</v>
      </c>
    </row>
    <row r="6" spans="1:10" ht="204">
      <c r="A6" s="70">
        <v>1</v>
      </c>
      <c r="B6" s="136" t="s">
        <v>108</v>
      </c>
      <c r="C6" s="70" t="s">
        <v>41</v>
      </c>
      <c r="D6" s="70">
        <v>25</v>
      </c>
      <c r="E6" s="71"/>
      <c r="F6" s="72"/>
      <c r="G6" s="67"/>
      <c r="H6" s="71"/>
      <c r="I6" s="134"/>
      <c r="J6" s="125"/>
    </row>
    <row r="7" spans="1:10" ht="280.5">
      <c r="A7" s="70">
        <v>2</v>
      </c>
      <c r="B7" s="137" t="s">
        <v>109</v>
      </c>
      <c r="C7" s="70" t="s">
        <v>41</v>
      </c>
      <c r="D7" s="70">
        <v>15</v>
      </c>
      <c r="E7" s="71"/>
      <c r="F7" s="72"/>
      <c r="G7" s="67"/>
      <c r="H7" s="133"/>
      <c r="I7" s="70"/>
      <c r="J7" s="26"/>
    </row>
    <row r="8" spans="1:10" ht="12.75" customHeight="1">
      <c r="A8" s="193" t="s">
        <v>44</v>
      </c>
      <c r="B8" s="194"/>
      <c r="C8" s="194"/>
      <c r="D8" s="194"/>
      <c r="E8" s="194"/>
      <c r="F8" s="195"/>
      <c r="G8" s="127"/>
      <c r="H8" s="132"/>
      <c r="I8" s="135"/>
      <c r="J8" s="108"/>
    </row>
    <row r="10" spans="1:10" ht="12.75" customHeight="1">
      <c r="A10" s="188" t="s">
        <v>110</v>
      </c>
      <c r="B10" s="188"/>
      <c r="C10" s="188"/>
      <c r="D10" s="188"/>
      <c r="E10" s="188"/>
      <c r="F10" s="188"/>
      <c r="G10" s="188"/>
      <c r="H10" s="188"/>
      <c r="I10" s="188"/>
      <c r="J10" s="188"/>
    </row>
  </sheetData>
  <mergeCells count="5">
    <mergeCell ref="A10:J10"/>
    <mergeCell ref="A8:F8"/>
    <mergeCell ref="A1:J1"/>
    <mergeCell ref="A2:J2"/>
    <mergeCell ref="A3:J3"/>
  </mergeCells>
  <pageMargins left="0.7" right="0.7" top="0.75" bottom="0.75"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
  <sheetViews>
    <sheetView zoomScaleNormal="100" workbookViewId="0"/>
  </sheetViews>
  <sheetFormatPr defaultColWidth="11.5703125" defaultRowHeight="12.75"/>
  <cols>
    <col min="1" max="1" width="4.140625" style="3" customWidth="1"/>
    <col min="2" max="2" width="17" style="3" customWidth="1"/>
    <col min="3" max="16384" width="11.5703125" style="3"/>
  </cols>
  <sheetData>
    <row r="1" spans="1:10">
      <c r="B1" s="3" t="s">
        <v>111</v>
      </c>
    </row>
    <row r="2" spans="1:10" ht="127.5">
      <c r="A2" s="73" t="s">
        <v>81</v>
      </c>
      <c r="B2" s="73" t="s">
        <v>82</v>
      </c>
      <c r="C2" s="73" t="s">
        <v>84</v>
      </c>
      <c r="D2" s="73" t="s">
        <v>85</v>
      </c>
      <c r="E2" s="73" t="s">
        <v>86</v>
      </c>
      <c r="F2" s="73" t="s">
        <v>87</v>
      </c>
      <c r="G2" s="73" t="s">
        <v>88</v>
      </c>
      <c r="H2" s="73" t="s">
        <v>89</v>
      </c>
      <c r="I2" s="73" t="s">
        <v>90</v>
      </c>
      <c r="J2" s="74" t="s">
        <v>6</v>
      </c>
    </row>
    <row r="3" spans="1:10" ht="102">
      <c r="A3" s="75">
        <v>1</v>
      </c>
      <c r="B3" s="75" t="s">
        <v>112</v>
      </c>
      <c r="C3" s="76" t="s">
        <v>9</v>
      </c>
      <c r="D3" s="75">
        <v>15</v>
      </c>
      <c r="E3" s="77">
        <v>250</v>
      </c>
      <c r="F3" s="78">
        <v>0.08</v>
      </c>
      <c r="G3" s="79">
        <f>E3*D3</f>
        <v>3750</v>
      </c>
      <c r="H3" s="80">
        <f>G3*1.08</f>
        <v>4050</v>
      </c>
      <c r="I3" s="75"/>
      <c r="J3" s="20"/>
    </row>
    <row r="4" spans="1:10" ht="114.75">
      <c r="A4" s="75">
        <v>2</v>
      </c>
      <c r="B4" s="75" t="s">
        <v>113</v>
      </c>
      <c r="C4" s="76" t="s">
        <v>9</v>
      </c>
      <c r="D4" s="75">
        <v>15</v>
      </c>
      <c r="E4" s="77">
        <v>250</v>
      </c>
      <c r="F4" s="78">
        <v>0.08</v>
      </c>
      <c r="G4" s="79">
        <f>E4*D4</f>
        <v>3750</v>
      </c>
      <c r="H4" s="80">
        <f>G4*1.08</f>
        <v>4050</v>
      </c>
      <c r="I4" s="75"/>
      <c r="J4" s="20"/>
    </row>
    <row r="5" spans="1:10" ht="12.75" customHeight="1">
      <c r="A5" s="75"/>
      <c r="B5" s="196" t="s">
        <v>49</v>
      </c>
      <c r="C5" s="196"/>
      <c r="D5" s="196"/>
      <c r="E5" s="196"/>
      <c r="F5" s="196"/>
      <c r="G5" s="79">
        <f>SUM(G3:G4)</f>
        <v>7500</v>
      </c>
      <c r="H5" s="80">
        <f>SUM(H3:H4)</f>
        <v>8100</v>
      </c>
      <c r="I5" s="75"/>
      <c r="J5" s="20"/>
    </row>
  </sheetData>
  <mergeCells count="1">
    <mergeCell ref="B5:F5"/>
  </mergeCells>
  <pageMargins left="0.7" right="0.7" top="0.75" bottom="0.75" header="0.511811023622047" footer="0.511811023622047"/>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9"/>
  <sheetViews>
    <sheetView zoomScaleNormal="100" workbookViewId="0">
      <selection activeCell="B5" sqref="B5"/>
    </sheetView>
  </sheetViews>
  <sheetFormatPr defaultColWidth="11.5703125" defaultRowHeight="12.75"/>
  <cols>
    <col min="1" max="1" width="6" style="3" customWidth="1"/>
    <col min="2" max="2" width="19.5703125" style="3" customWidth="1"/>
    <col min="3" max="6" width="11.5703125" style="3"/>
    <col min="7" max="8" width="11.5703125" style="164"/>
    <col min="9" max="9" width="12.28515625" style="3" customWidth="1"/>
    <col min="10" max="10" width="14" style="3" customWidth="1"/>
    <col min="11" max="16384" width="11.5703125" style="3"/>
  </cols>
  <sheetData>
    <row r="1" spans="1:10" ht="16.5">
      <c r="A1" s="178" t="s">
        <v>125</v>
      </c>
      <c r="B1" s="178"/>
      <c r="C1" s="178"/>
      <c r="D1" s="178"/>
      <c r="E1" s="178"/>
      <c r="F1" s="178"/>
      <c r="G1" s="178"/>
      <c r="H1" s="178"/>
      <c r="I1" s="178"/>
      <c r="J1" s="178"/>
    </row>
    <row r="2" spans="1:10" ht="16.5">
      <c r="A2" s="178" t="s">
        <v>123</v>
      </c>
      <c r="B2" s="178"/>
      <c r="C2" s="178"/>
      <c r="D2" s="178"/>
      <c r="E2" s="178"/>
      <c r="F2" s="178"/>
      <c r="G2" s="178"/>
      <c r="H2" s="178"/>
      <c r="I2" s="178"/>
      <c r="J2" s="178"/>
    </row>
    <row r="3" spans="1:10" ht="16.5">
      <c r="A3" s="177" t="s">
        <v>146</v>
      </c>
      <c r="B3" s="177"/>
      <c r="C3" s="177"/>
      <c r="D3" s="177"/>
      <c r="E3" s="177"/>
      <c r="F3" s="177"/>
      <c r="G3" s="177"/>
      <c r="H3" s="177"/>
      <c r="I3" s="177"/>
      <c r="J3" s="177"/>
    </row>
    <row r="5" spans="1:10" ht="115.5" customHeight="1">
      <c r="A5" s="73" t="s">
        <v>81</v>
      </c>
      <c r="B5" s="73" t="s">
        <v>82</v>
      </c>
      <c r="C5" s="73" t="s">
        <v>84</v>
      </c>
      <c r="D5" s="73" t="s">
        <v>85</v>
      </c>
      <c r="E5" s="73" t="s">
        <v>143</v>
      </c>
      <c r="F5" s="73" t="s">
        <v>87</v>
      </c>
      <c r="G5" s="161" t="s">
        <v>144</v>
      </c>
      <c r="H5" s="161" t="s">
        <v>145</v>
      </c>
      <c r="I5" s="73" t="s">
        <v>90</v>
      </c>
      <c r="J5" s="74" t="s">
        <v>6</v>
      </c>
    </row>
    <row r="6" spans="1:10" ht="25.5">
      <c r="A6" s="75">
        <v>1</v>
      </c>
      <c r="B6" s="81" t="s">
        <v>114</v>
      </c>
      <c r="C6" s="75" t="s">
        <v>41</v>
      </c>
      <c r="D6" s="75">
        <v>100</v>
      </c>
      <c r="E6" s="77"/>
      <c r="F6" s="78"/>
      <c r="G6" s="59"/>
      <c r="H6" s="77"/>
      <c r="I6" s="75"/>
      <c r="J6" s="20"/>
    </row>
    <row r="7" spans="1:10" ht="25.5">
      <c r="A7" s="75">
        <v>2</v>
      </c>
      <c r="B7" s="75" t="s">
        <v>115</v>
      </c>
      <c r="C7" s="82" t="s">
        <v>9</v>
      </c>
      <c r="D7" s="75">
        <v>80</v>
      </c>
      <c r="E7" s="77"/>
      <c r="F7" s="78"/>
      <c r="G7" s="59"/>
      <c r="H7" s="77"/>
      <c r="I7" s="81"/>
      <c r="J7" s="101"/>
    </row>
    <row r="8" spans="1:10" ht="38.25">
      <c r="A8" s="75">
        <v>3</v>
      </c>
      <c r="B8" s="83" t="s">
        <v>116</v>
      </c>
      <c r="C8" s="82" t="s">
        <v>9</v>
      </c>
      <c r="D8" s="75">
        <v>80</v>
      </c>
      <c r="E8" s="77"/>
      <c r="F8" s="78"/>
      <c r="G8" s="59"/>
      <c r="H8" s="162"/>
      <c r="I8" s="75"/>
      <c r="J8" s="22"/>
    </row>
    <row r="9" spans="1:10">
      <c r="A9" s="197" t="s">
        <v>44</v>
      </c>
      <c r="B9" s="198"/>
      <c r="C9" s="198"/>
      <c r="D9" s="198"/>
      <c r="E9" s="198"/>
      <c r="F9" s="199"/>
      <c r="G9" s="138"/>
      <c r="H9" s="163"/>
      <c r="I9" s="139"/>
      <c r="J9" s="140"/>
    </row>
  </sheetData>
  <mergeCells count="4">
    <mergeCell ref="A9:F9"/>
    <mergeCell ref="A1:J1"/>
    <mergeCell ref="A2:J2"/>
    <mergeCell ref="A3:J3"/>
  </mergeCells>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C9CD-77D1-48A4-8968-01FB41F94B88}">
  <dimension ref="A1:J7"/>
  <sheetViews>
    <sheetView workbookViewId="0">
      <selection activeCell="A5" sqref="A5:J5"/>
    </sheetView>
  </sheetViews>
  <sheetFormatPr defaultRowHeight="15"/>
  <cols>
    <col min="1" max="1" width="6.140625" customWidth="1"/>
    <col min="2" max="2" width="29.42578125" customWidth="1"/>
    <col min="3" max="3" width="7.5703125" customWidth="1"/>
    <col min="5" max="5" width="9.140625" style="144"/>
    <col min="6" max="6" width="7.28515625" style="147" customWidth="1"/>
    <col min="7" max="7" width="9.140625" style="144"/>
    <col min="8" max="8" width="9.28515625" style="144" customWidth="1"/>
    <col min="9" max="9" width="12.7109375" customWidth="1"/>
    <col min="10" max="10" width="14" customWidth="1"/>
  </cols>
  <sheetData>
    <row r="1" spans="1:10" ht="16.5">
      <c r="A1" s="178" t="s">
        <v>125</v>
      </c>
      <c r="B1" s="178"/>
      <c r="C1" s="178"/>
      <c r="D1" s="178"/>
      <c r="E1" s="178"/>
      <c r="F1" s="178"/>
      <c r="G1" s="178"/>
      <c r="H1" s="178"/>
      <c r="I1" s="178"/>
      <c r="J1" s="178"/>
    </row>
    <row r="2" spans="1:10" ht="16.5">
      <c r="A2" s="178" t="s">
        <v>123</v>
      </c>
      <c r="B2" s="178"/>
      <c r="C2" s="178"/>
      <c r="D2" s="178"/>
      <c r="E2" s="178"/>
      <c r="F2" s="178"/>
      <c r="G2" s="178"/>
      <c r="H2" s="178"/>
      <c r="I2" s="178"/>
      <c r="J2" s="178"/>
    </row>
    <row r="3" spans="1:10" ht="16.5">
      <c r="A3" s="177" t="s">
        <v>151</v>
      </c>
      <c r="B3" s="177"/>
      <c r="C3" s="177"/>
      <c r="D3" s="177"/>
      <c r="E3" s="177"/>
      <c r="F3" s="177"/>
      <c r="G3" s="177"/>
      <c r="H3" s="177"/>
      <c r="I3" s="177"/>
      <c r="J3" s="177"/>
    </row>
    <row r="4" spans="1:10">
      <c r="A4" s="200"/>
      <c r="B4" s="200"/>
      <c r="C4" s="200"/>
      <c r="D4" s="200"/>
      <c r="E4" s="200"/>
      <c r="F4" s="200"/>
      <c r="G4" s="200"/>
      <c r="H4" s="200"/>
      <c r="I4" s="200"/>
      <c r="J4" s="200"/>
    </row>
    <row r="5" spans="1:10" ht="93" customHeight="1">
      <c r="A5" s="84" t="s">
        <v>62</v>
      </c>
      <c r="B5" s="84" t="s">
        <v>0</v>
      </c>
      <c r="C5" s="84" t="s">
        <v>129</v>
      </c>
      <c r="D5" s="84" t="s">
        <v>3</v>
      </c>
      <c r="E5" s="142" t="s">
        <v>150</v>
      </c>
      <c r="F5" s="145" t="s">
        <v>147</v>
      </c>
      <c r="G5" s="142" t="s">
        <v>119</v>
      </c>
      <c r="H5" s="142" t="s">
        <v>120</v>
      </c>
      <c r="I5" s="84" t="s">
        <v>149</v>
      </c>
      <c r="J5" s="84" t="s">
        <v>148</v>
      </c>
    </row>
    <row r="6" spans="1:10" ht="243" customHeight="1">
      <c r="A6" s="85">
        <v>1</v>
      </c>
      <c r="B6" s="141" t="s">
        <v>152</v>
      </c>
      <c r="C6" s="149" t="s">
        <v>9</v>
      </c>
      <c r="D6" s="85">
        <v>1000</v>
      </c>
      <c r="E6" s="143"/>
      <c r="F6" s="146"/>
      <c r="G6" s="143"/>
      <c r="H6" s="143"/>
      <c r="I6" s="86"/>
      <c r="J6" s="86"/>
    </row>
    <row r="7" spans="1:10">
      <c r="A7" s="201" t="s">
        <v>69</v>
      </c>
      <c r="B7" s="201"/>
      <c r="C7" s="201"/>
      <c r="D7" s="201"/>
      <c r="E7" s="201"/>
      <c r="F7" s="201"/>
      <c r="G7" s="142"/>
      <c r="H7" s="142"/>
      <c r="I7" s="148"/>
      <c r="J7" s="148"/>
    </row>
  </sheetData>
  <mergeCells count="5">
    <mergeCell ref="A4:J4"/>
    <mergeCell ref="A7:F7"/>
    <mergeCell ref="A1:J1"/>
    <mergeCell ref="A2:J2"/>
    <mergeCell ref="A3:J3"/>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CD-C052-437F-9A7E-EBF337CCFC7A}">
  <dimension ref="A1:J7"/>
  <sheetViews>
    <sheetView topLeftCell="A6" workbookViewId="0">
      <selection activeCell="C8" sqref="C8"/>
    </sheetView>
  </sheetViews>
  <sheetFormatPr defaultRowHeight="15"/>
  <cols>
    <col min="1" max="1" width="7.140625" customWidth="1"/>
    <col min="2" max="2" width="61.7109375" customWidth="1"/>
    <col min="3" max="3" width="13.42578125" customWidth="1"/>
    <col min="5" max="6" width="9.140625" style="165"/>
    <col min="7" max="7" width="12.28515625" style="165" customWidth="1"/>
    <col min="8" max="8" width="12.85546875" style="165" customWidth="1"/>
    <col min="9" max="9" width="11" customWidth="1"/>
    <col min="10" max="10" width="14.28515625" customWidth="1"/>
  </cols>
  <sheetData>
    <row r="1" spans="1:10" ht="16.5">
      <c r="A1" s="178" t="s">
        <v>125</v>
      </c>
      <c r="B1" s="178"/>
      <c r="C1" s="178"/>
      <c r="D1" s="178"/>
      <c r="E1" s="178"/>
      <c r="F1" s="178"/>
      <c r="G1" s="178"/>
      <c r="H1" s="178"/>
      <c r="I1" s="178"/>
      <c r="J1" s="178"/>
    </row>
    <row r="2" spans="1:10" ht="16.5">
      <c r="A2" s="178" t="s">
        <v>123</v>
      </c>
      <c r="B2" s="178"/>
      <c r="C2" s="178"/>
      <c r="D2" s="178"/>
      <c r="E2" s="178"/>
      <c r="F2" s="178"/>
      <c r="G2" s="178"/>
      <c r="H2" s="178"/>
      <c r="I2" s="178"/>
      <c r="J2" s="178"/>
    </row>
    <row r="3" spans="1:10" ht="16.5">
      <c r="A3" s="177" t="s">
        <v>153</v>
      </c>
      <c r="B3" s="177"/>
      <c r="C3" s="177"/>
      <c r="D3" s="177"/>
      <c r="E3" s="177"/>
      <c r="F3" s="177"/>
      <c r="G3" s="177"/>
      <c r="H3" s="177"/>
      <c r="I3" s="177"/>
      <c r="J3" s="177"/>
    </row>
    <row r="5" spans="1:10" ht="84">
      <c r="A5" s="172" t="s">
        <v>62</v>
      </c>
      <c r="B5" s="172" t="s">
        <v>0</v>
      </c>
      <c r="C5" s="172" t="s">
        <v>129</v>
      </c>
      <c r="D5" s="172" t="s">
        <v>3</v>
      </c>
      <c r="E5" s="142" t="s">
        <v>150</v>
      </c>
      <c r="F5" s="145" t="s">
        <v>147</v>
      </c>
      <c r="G5" s="142" t="s">
        <v>119</v>
      </c>
      <c r="H5" s="142" t="s">
        <v>120</v>
      </c>
      <c r="I5" s="172" t="s">
        <v>149</v>
      </c>
      <c r="J5" s="172" t="s">
        <v>148</v>
      </c>
    </row>
    <row r="6" spans="1:10" ht="285.75" customHeight="1">
      <c r="A6" s="166" t="s">
        <v>154</v>
      </c>
      <c r="B6" s="167" t="s">
        <v>155</v>
      </c>
      <c r="C6" s="166" t="s">
        <v>126</v>
      </c>
      <c r="D6" s="168">
        <v>6200</v>
      </c>
      <c r="E6" s="169"/>
      <c r="F6" s="170"/>
      <c r="G6" s="169"/>
      <c r="H6" s="169"/>
      <c r="I6" s="173"/>
      <c r="J6" s="173"/>
    </row>
    <row r="7" spans="1:10">
      <c r="A7" s="202" t="s">
        <v>44</v>
      </c>
      <c r="B7" s="203"/>
      <c r="C7" s="203"/>
      <c r="D7" s="203"/>
      <c r="E7" s="203"/>
      <c r="F7" s="204"/>
      <c r="G7" s="171"/>
      <c r="H7" s="171"/>
    </row>
  </sheetData>
  <mergeCells count="4">
    <mergeCell ref="A7:F7"/>
    <mergeCell ref="A1:J1"/>
    <mergeCell ref="A2:J2"/>
    <mergeCell ref="A3:J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4332</TotalTime>
  <Application>Microsoft Excel</Application>
  <DocSecurity>0</DocSecurity>
  <ScaleCrop>false</ScaleCrop>
  <HeadingPairs>
    <vt:vector size="2" baseType="variant">
      <vt:variant>
        <vt:lpstr>Arkusze</vt:lpstr>
      </vt:variant>
      <vt:variant>
        <vt:i4>18</vt:i4>
      </vt:variant>
    </vt:vector>
  </HeadingPairs>
  <TitlesOfParts>
    <vt:vector size="18" baseType="lpstr">
      <vt:lpstr>Pakiet 1</vt:lpstr>
      <vt:lpstr>Pakiet 2</vt:lpstr>
      <vt:lpstr>Pakiet 3</vt:lpstr>
      <vt:lpstr>Pakiet 4</vt:lpstr>
      <vt:lpstr>Pakiet 5</vt:lpstr>
      <vt:lpstr>Pakiet 6</vt:lpstr>
      <vt:lpstr>Pakiet 7</vt:lpstr>
      <vt:lpstr>Pakiet 8</vt:lpstr>
      <vt:lpstr>Pakiet 9</vt:lpstr>
      <vt:lpstr>Pakiet 10</vt:lpstr>
      <vt:lpstr>Pakiet 11</vt:lpstr>
      <vt:lpstr>Arkusz14</vt:lpstr>
      <vt:lpstr>Pakiet 12</vt:lpstr>
      <vt:lpstr>Pakiet 13</vt:lpstr>
      <vt:lpstr>Arkusz17</vt:lpstr>
      <vt:lpstr>Pakiet 14</vt:lpstr>
      <vt:lpstr>Pakiet 15</vt:lpstr>
      <vt:lpstr>Pakiet 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1</cp:revision>
  <cp:lastPrinted>2025-03-27T13:55:24Z</cp:lastPrinted>
  <dcterms:created xsi:type="dcterms:W3CDTF">2025-03-20T11:54:59Z</dcterms:created>
  <dcterms:modified xsi:type="dcterms:W3CDTF">2025-03-31T08:09:44Z</dcterms:modified>
  <dc:language>pl-PL</dc:language>
</cp:coreProperties>
</file>