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dpady\ZAMÓWIENIA\przetargi 2025\przetarg zagospodarowanie +Pszok\dokumenty przesłąne do Mariusza\"/>
    </mc:Choice>
  </mc:AlternateContent>
  <xr:revisionPtr revIDLastSave="0" documentId="13_ncr:1_{C5CA8E77-AFC5-492D-8337-CD1A81B417B4}" xr6:coauthVersionLast="47" xr6:coauthVersionMax="47" xr10:uidLastSave="{00000000-0000-0000-0000-000000000000}"/>
  <bookViews>
    <workbookView xWindow="-60" yWindow="-16308" windowWidth="29016" windowHeight="15696" xr2:uid="{00000000-000D-0000-FFFF-FFFF00000000}"/>
  </bookViews>
  <sheets>
    <sheet name="wykaz cen" sheetId="1" r:id="rId1"/>
  </sheets>
  <definedNames>
    <definedName name="_Toc467692441" localSheetId="0">'wykaz cen'!$B$2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35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<sst xmlns="http://schemas.openxmlformats.org/spreadsheetml/2006/main" count="172" uniqueCount="145">
  <si>
    <t xml:space="preserve">WYKAZ CEN Część 1 - zagospodarowanie odpadów </t>
  </si>
  <si>
    <t xml:space="preserve">W poniższym wykazie cen wykonawca zaoferuje stawki jednostkowe oraz wyliczy cenę ofertową, biorąc pod uwagę wymagania określone w SIWZ, w tym w umowie. </t>
  </si>
  <si>
    <r>
      <t xml:space="preserve">Wykonawca kalkulując stawkę i cenę weźmie pod uwagę, że jest odpowiedzialny za ich prawidłową wycenę uwzględniając koszty zagospodarowania  odpadów. </t>
    </r>
    <r>
      <rPr>
        <b/>
        <sz val="11"/>
        <color theme="1"/>
        <rFont val="Calibri"/>
        <family val="2"/>
        <charset val="238"/>
        <scheme val="minor"/>
      </rPr>
      <t>Wykonawca uwzględni, marżę zysku, opłaty, podatki i inne zobowiązania wynikające z umowy.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</si>
  <si>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Prosi się o zwrócenie uwagi na sposób wypełniania formularza Wykazu Cen, zwłaszcza jednostki ofertowe, jak opisano poniżej w tabeli. </t>
  </si>
  <si>
    <t xml:space="preserve">Wykonawca będzie uprawniony do zmiany wynagrodzenia, tylko na warunkach określonych w umowie. </t>
  </si>
  <si>
    <t>kod/kody</t>
  </si>
  <si>
    <t>Zagospodarowanie odpadów odebranych z nieruchomości zamieszkałych</t>
  </si>
  <si>
    <t xml:space="preserve">20 03 01 </t>
  </si>
  <si>
    <t>Niesegregowane (zmieszane) odpady komunalne</t>
  </si>
  <si>
    <t>20 02 01  i 20 01 08</t>
  </si>
  <si>
    <t>BIO (odpady zielone i kuchenne)</t>
  </si>
  <si>
    <t>15 01 06</t>
  </si>
  <si>
    <t>Zmieszane odpady opakowaniowe (tworzywa sztuczne, metale, opakowania wielomateriałowe)</t>
  </si>
  <si>
    <t>15 01 01 i 20 01 01</t>
  </si>
  <si>
    <t>Papier i tektura</t>
  </si>
  <si>
    <t>15 01 07 i 20 01 02</t>
  </si>
  <si>
    <t>Szkło</t>
  </si>
  <si>
    <t>20 03 07</t>
  </si>
  <si>
    <t xml:space="preserve">Odpady wielkogabarytowe (wystawki) </t>
  </si>
  <si>
    <t>20 01 35* i 20 01 36 i 20 01 23*</t>
  </si>
  <si>
    <t xml:space="preserve">Odpady zużytego sprzętu elektrycznego i elektronicznego (wystawki) </t>
  </si>
  <si>
    <t>20 01 33* i 20 01 34</t>
  </si>
  <si>
    <t>Zużyte baterie i akumulatory (wystawki)</t>
  </si>
  <si>
    <t>20 01 13* - 20 01 19*</t>
  </si>
  <si>
    <t>Chemikalia (wystawki)</t>
  </si>
  <si>
    <t>20 01 31* i 20 01 32</t>
  </si>
  <si>
    <t>Przeterminowane leki (wystawki)</t>
  </si>
  <si>
    <t>16 01 03</t>
  </si>
  <si>
    <t>Zużyte opony (wystawki)</t>
  </si>
  <si>
    <t xml:space="preserve">Wynagrodzenie w poszczególnych latach </t>
  </si>
  <si>
    <t xml:space="preserve">Wynagrodzenie w okresie umowy </t>
  </si>
  <si>
    <t>WYKAZ CEN Część 2 - PSZOK</t>
  </si>
  <si>
    <t>PSZOK zagospodarowanie</t>
  </si>
  <si>
    <t>15 01 05</t>
  </si>
  <si>
    <t xml:space="preserve">Opakowania wielomateriałowe </t>
  </si>
  <si>
    <t>Zużyte opony</t>
  </si>
  <si>
    <t>20 01 35*</t>
  </si>
  <si>
    <t>Zużyte urządzenia elektryczne i elektroniczne inne niż wymienione w 20 01 21 i 20 01 23 zawierające niebezpieczne składniki (1)</t>
  </si>
  <si>
    <t>20 01 36</t>
  </si>
  <si>
    <t>Zużyte urządzenia elektryczne i i elektroniczne inne niż wymienione w 20 01 21, 20 01 23 i 20 01 35</t>
  </si>
  <si>
    <t>20 01 32 20 01 31*</t>
  </si>
  <si>
    <t xml:space="preserve">Leki </t>
  </si>
  <si>
    <t>Urządzenia zawierające freony</t>
  </si>
  <si>
    <t>Środki ochrony roślin, opakowania zawierające pozostałości substancji niebezpiecznych lub nimi zanieczyszczone (np. środkami ochrony roślin I i II klasy toksyczności - bardzo toksyczne i toksyczne</t>
  </si>
  <si>
    <t>15 01 10*</t>
  </si>
  <si>
    <t xml:space="preserve">20 01 21* </t>
  </si>
  <si>
    <t>Lampy fluorescencyjne i inne odpady zawierające rtęć</t>
  </si>
  <si>
    <t>20 01 99 ex</t>
  </si>
  <si>
    <t>Popioły –zbierane selektywnie</t>
  </si>
  <si>
    <t>20 02 01</t>
  </si>
  <si>
    <t>Odpady ulegające biodegradacji</t>
  </si>
  <si>
    <t>Odpady wielkogabarytowe</t>
  </si>
  <si>
    <t xml:space="preserve">PSZOK urządzenie i prowadzeania </t>
  </si>
  <si>
    <t>Wynagrodzenie w poszczególnych latach za urządzenie i prowadzenie PSZOK i przetwarzania odpadów</t>
  </si>
  <si>
    <t>20 03 99 ex</t>
  </si>
  <si>
    <t>cena ofertowa brutto -2025</t>
  </si>
  <si>
    <t xml:space="preserve">W poniższym wykazie cen wykonawca zaoferuje stawki jednostkowe oraz wyliczy cenę ofertową, biorąc pod uwagę wymagania określone w SWZ, w tym w umowie. </t>
  </si>
  <si>
    <t>15 01 02</t>
  </si>
  <si>
    <t>Opakowania z tworzyw sztucznych</t>
  </si>
  <si>
    <t>Szacunkowa ilość odpadów 07-12.2025 r.</t>
  </si>
  <si>
    <t>Szacunkowa               ilość odpadów                          01-12.2026 r.</t>
  </si>
  <si>
    <t>Szacunkowa ilość odpadów 07-12.2025 r. (Mg)</t>
  </si>
  <si>
    <t>Szacunkowa               ilość odpadów                          01-12.2026 r. (Mg)</t>
  </si>
  <si>
    <t>Szacunkowa ilość odpadów   01-06.2027 r. (Mg)</t>
  </si>
  <si>
    <t>stawka podatku VAT (%)</t>
  </si>
  <si>
    <t>cena ofertowa brutto -2026</t>
  </si>
  <si>
    <t>cena ofertowa brutto -2027</t>
  </si>
  <si>
    <t>stawka jednostkowa brutto 2026 r.</t>
  </si>
  <si>
    <t>stawka jednostkowa brutto 2025 r.</t>
  </si>
  <si>
    <t>stawka jednostkowa brutto 2027 r.</t>
  </si>
  <si>
    <r>
      <t xml:space="preserve">Wykonawca kalkulując stawkę i cenę weźmie pod uwagę, że jest odpowiedzialny za ich prawidłową wycenę uwzględniając koszty urządzenia, prowadzenia PSZOK oraz zagospodarowania  odpadów w nim zebranych. </t>
    </r>
    <r>
      <rPr>
        <b/>
        <sz val="11"/>
        <color theme="1"/>
        <rFont val="Calibri"/>
        <family val="2"/>
        <charset val="238"/>
        <scheme val="minor"/>
      </rPr>
      <t>Wykonawca uwzględni, marżę zysku, opłaty, podatki i inne zobowiązania wynikające z umowy.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</si>
  <si>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15 01 01</t>
  </si>
  <si>
    <t>Opakowania z papieru i tektury</t>
  </si>
  <si>
    <t>20 01 01</t>
  </si>
  <si>
    <t>papier i tektura</t>
  </si>
  <si>
    <t xml:space="preserve">15 01 02 </t>
  </si>
  <si>
    <t xml:space="preserve">20 01 39 </t>
  </si>
  <si>
    <t>tworzywa sztuczne</t>
  </si>
  <si>
    <t xml:space="preserve">15 01 04 </t>
  </si>
  <si>
    <t xml:space="preserve">Opakowania z metali  </t>
  </si>
  <si>
    <t>20 01 40</t>
  </si>
  <si>
    <t>Metale</t>
  </si>
  <si>
    <t>15 01 07</t>
  </si>
  <si>
    <t>Opakowania ze szkła</t>
  </si>
  <si>
    <t>20 01 02</t>
  </si>
  <si>
    <t xml:space="preserve"> 17 01 01 </t>
  </si>
  <si>
    <t>Odpady betonu oraz gruz betonowy z rozbiórek i remontów</t>
  </si>
  <si>
    <t>17 01 02</t>
  </si>
  <si>
    <t>Gruz ceglany</t>
  </si>
  <si>
    <t>17 01 03</t>
  </si>
  <si>
    <t>Odpady innych materiałów ceramicznych i elementów wyposażenia</t>
  </si>
  <si>
    <t>17 01 07</t>
  </si>
  <si>
    <t>Zmieszane odpady z betonu, gruzu ceglanego ….</t>
  </si>
  <si>
    <t>17 01 80</t>
  </si>
  <si>
    <t>Usunięte tynki, tapety, okleiny itp.</t>
  </si>
  <si>
    <t>17 02 01</t>
  </si>
  <si>
    <t>Drewno</t>
  </si>
  <si>
    <t>17 02 02</t>
  </si>
  <si>
    <t>17 02 03</t>
  </si>
  <si>
    <t>Tworzywa sztuczne</t>
  </si>
  <si>
    <t>17 03 80</t>
  </si>
  <si>
    <t>Odpadowa papa</t>
  </si>
  <si>
    <t>17 06 04</t>
  </si>
  <si>
    <t>Materiały izolacyjne inne niż wymienione …</t>
  </si>
  <si>
    <t>17 08 02</t>
  </si>
  <si>
    <t>Materiały budowlane zawierające gips inne niż wymienione w 17 08 01</t>
  </si>
  <si>
    <t>17 09 04</t>
  </si>
  <si>
    <t>Zmieszane odpady z budowy, remontów i cemontażu …..</t>
  </si>
  <si>
    <t>Opakowania zawierające pozostałości substancji niebezpiecznych lub nimi zanieczyszczone …</t>
  </si>
  <si>
    <t>20 01 10</t>
  </si>
  <si>
    <t>Odzież</t>
  </si>
  <si>
    <t>20 01 11</t>
  </si>
  <si>
    <t>Tekstylia</t>
  </si>
  <si>
    <t>20 01 13*</t>
  </si>
  <si>
    <t xml:space="preserve">Rozpuszczalniki </t>
  </si>
  <si>
    <t>20 01 14*</t>
  </si>
  <si>
    <t>Kwasy</t>
  </si>
  <si>
    <t>20 01 15*</t>
  </si>
  <si>
    <t>Alkalia</t>
  </si>
  <si>
    <t xml:space="preserve"> 20 01 17* </t>
  </si>
  <si>
    <t>Odczynniki fotograficzne</t>
  </si>
  <si>
    <t>20 01 23*</t>
  </si>
  <si>
    <t xml:space="preserve"> 20 01 19 *</t>
  </si>
  <si>
    <t>20 01 33*</t>
  </si>
  <si>
    <t xml:space="preserve">Baterie i akumulatory ... </t>
  </si>
  <si>
    <t>20 01 34</t>
  </si>
  <si>
    <t xml:space="preserve">Baterie i akumulatory…. </t>
  </si>
  <si>
    <t xml:space="preserve">Odpady paramedyczne </t>
  </si>
  <si>
    <t>Szacunkowa                        ilość odpadów   01-12.2027 r.</t>
  </si>
  <si>
    <t>Szacunkowa                        ilość odpadów   01-12.2028 r.</t>
  </si>
  <si>
    <t>Szacunkowa                        ilość odpadów   01-06.2029 r.</t>
  </si>
  <si>
    <t>stawka jednostkowa brutto 2028 r.</t>
  </si>
  <si>
    <t>stawka jednostkowa brutto 2029 r.</t>
  </si>
  <si>
    <t>cena ofertowa brutto -2028 r.</t>
  </si>
  <si>
    <t>cena ofertowa brutto -2027 r.</t>
  </si>
  <si>
    <t>cena ofertowa brutto -2026 r.</t>
  </si>
  <si>
    <t>cena ofertowa brutto -2025 r.</t>
  </si>
  <si>
    <t>cena ofertowa brutto -2029 r.</t>
  </si>
  <si>
    <t xml:space="preserve">stawka ryczałtowa miesięczna </t>
  </si>
  <si>
    <t>2025 - liczba miesięcy</t>
  </si>
  <si>
    <t>2026 - liczba miesięcy</t>
  </si>
  <si>
    <t>2027 - liczba miesięcy</t>
  </si>
  <si>
    <t>2028 - liczba miesięcy</t>
  </si>
  <si>
    <t>2029 - liczba miesięcy</t>
  </si>
  <si>
    <t>Wynagrodzenie w okresie umowy za urządzenie i prowadzenie PSZOK i przetwarzania odpadów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</si>
</sst>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3" borderId="1" xfId="0" applyFill="1" applyBorder="1"/>
    <xf numFmtId="9" fontId="0" fillId="3" borderId="1" xfId="0" applyNumberFormat="1" applyFill="1" applyBorder="1"/>
    <xf numFmtId="2" fontId="0" fillId="4" borderId="1" xfId="0" applyNumberFormat="1" applyFill="1" applyBorder="1"/>
    <xf numFmtId="2" fontId="1" fillId="4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5" fillId="5" borderId="1" xfId="0" applyNumberFormat="1" applyFont="1" applyFill="1" applyBorder="1"/>
    <xf numFmtId="2" fontId="1" fillId="6" borderId="1" xfId="0" applyNumberFormat="1" applyFont="1" applyFill="1" applyBorder="1"/>
    <xf numFmtId="0" fontId="0" fillId="3" borderId="3" xfId="0" applyFill="1" applyBorder="1"/>
    <xf numFmtId="2" fontId="1" fillId="4" borderId="1" xfId="0" applyNumberFormat="1" applyFont="1" applyFill="1" applyBorder="1" applyAlignment="1">
      <alignment horizontal="center"/>
    </xf>
    <xf numFmtId="2" fontId="1" fillId="6" borderId="2" xfId="0" applyNumberFormat="1" applyFont="1" applyFill="1" applyBorder="1" applyAlignment="1">
      <alignment horizontal="center"/>
    </xf>
    <xf numFmtId="2" fontId="1" fillId="6" borderId="5" xfId="0" applyNumberFormat="1" applyFont="1" applyFill="1" applyBorder="1" applyAlignment="1">
      <alignment horizontal="center"/>
    </xf>
    <xf numFmtId="2" fontId="1" fillId="6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2" fontId="1" fillId="6" borderId="2" xfId="0" applyNumberFormat="1" applyFont="1" applyFill="1" applyBorder="1"/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2" fontId="5" fillId="5" borderId="2" xfId="0" applyNumberFormat="1" applyFont="1" applyFill="1" applyBorder="1" applyAlignment="1">
      <alignment horizontal="center"/>
    </xf>
    <xf numFmtId="2" fontId="5" fillId="5" borderId="5" xfId="0" applyNumberFormat="1" applyFont="1" applyFill="1" applyBorder="1" applyAlignment="1">
      <alignment horizontal="center"/>
    </xf>
    <xf numFmtId="2" fontId="5" fillId="5" borderId="3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85"/>
  <sheetViews>
    <sheetView tabSelected="1" topLeftCell="A73" workbookViewId="0">
      <selection activeCell="C80" sqref="C80"/>
    </sheetView>
  </sheetViews>
  <sheetFormatPr defaultRowHeight="14.4" x14ac:dyDescent="0.3"/>
  <cols>
    <col min="2" max="2" width="16.109375" customWidth="1"/>
    <col min="3" max="3" width="46.88671875" customWidth="1"/>
    <col min="4" max="4" width="12" customWidth="1"/>
    <col min="5" max="5" width="12.77734375" customWidth="1"/>
    <col min="6" max="6" width="13.5546875" customWidth="1"/>
    <col min="7" max="7" width="13.109375" customWidth="1"/>
    <col min="8" max="8" width="12.44140625" customWidth="1"/>
    <col min="9" max="9" width="12.88671875" customWidth="1"/>
    <col min="10" max="10" width="12.109375" customWidth="1"/>
    <col min="11" max="11" width="12.44140625" customWidth="1"/>
    <col min="12" max="12" width="12.21875" customWidth="1"/>
    <col min="13" max="13" width="12.44140625" customWidth="1"/>
  </cols>
  <sheetData>
    <row r="2" spans="2:14" x14ac:dyDescent="0.3">
      <c r="B2" s="1" t="s">
        <v>0</v>
      </c>
    </row>
    <row r="3" spans="2:14" x14ac:dyDescent="0.3">
      <c r="B3" s="2" t="s">
        <v>56</v>
      </c>
    </row>
    <row r="4" spans="2:14" x14ac:dyDescent="0.3">
      <c r="B4" s="2" t="s">
        <v>2</v>
      </c>
    </row>
    <row r="5" spans="2:14" x14ac:dyDescent="0.3">
      <c r="B5" s="2" t="s">
        <v>3</v>
      </c>
    </row>
    <row r="6" spans="2:14" x14ac:dyDescent="0.3">
      <c r="B6" s="2" t="s">
        <v>4</v>
      </c>
    </row>
    <row r="7" spans="2:14" x14ac:dyDescent="0.3">
      <c r="B7" s="2"/>
    </row>
    <row r="8" spans="2:14" ht="69" x14ac:dyDescent="0.3">
      <c r="B8" s="3" t="s">
        <v>5</v>
      </c>
      <c r="C8" s="3" t="s">
        <v>6</v>
      </c>
      <c r="D8" s="26" t="s">
        <v>61</v>
      </c>
      <c r="E8" s="26" t="s">
        <v>62</v>
      </c>
      <c r="F8" s="26" t="s">
        <v>63</v>
      </c>
      <c r="G8" s="4" t="s">
        <v>68</v>
      </c>
      <c r="H8" s="4" t="s">
        <v>67</v>
      </c>
      <c r="I8" s="4" t="s">
        <v>69</v>
      </c>
      <c r="J8" s="4" t="s">
        <v>64</v>
      </c>
      <c r="K8" s="4" t="s">
        <v>55</v>
      </c>
      <c r="L8" s="4" t="s">
        <v>65</v>
      </c>
      <c r="M8" s="4" t="s">
        <v>66</v>
      </c>
      <c r="N8" s="20"/>
    </row>
    <row r="9" spans="2:14" x14ac:dyDescent="0.3">
      <c r="B9" s="5" t="s">
        <v>7</v>
      </c>
      <c r="C9" s="5" t="s">
        <v>8</v>
      </c>
      <c r="D9" s="25">
        <v>1337</v>
      </c>
      <c r="E9" s="25">
        <v>2675</v>
      </c>
      <c r="F9" s="25">
        <f>D9</f>
        <v>1337</v>
      </c>
      <c r="G9" s="15"/>
      <c r="H9" s="6"/>
      <c r="I9" s="6"/>
      <c r="J9" s="6"/>
      <c r="K9" s="8"/>
      <c r="L9" s="8"/>
      <c r="M9" s="8"/>
      <c r="N9" s="21"/>
    </row>
    <row r="10" spans="2:14" ht="27.6" x14ac:dyDescent="0.3">
      <c r="B10" s="5" t="s">
        <v>9</v>
      </c>
      <c r="C10" s="5" t="s">
        <v>10</v>
      </c>
      <c r="D10" s="25">
        <v>735</v>
      </c>
      <c r="E10" s="25">
        <v>1470</v>
      </c>
      <c r="F10" s="25">
        <f t="shared" ref="F10:F20" si="0">D10</f>
        <v>735</v>
      </c>
      <c r="G10" s="15"/>
      <c r="H10" s="6"/>
      <c r="I10" s="6"/>
      <c r="J10" s="6"/>
      <c r="K10" s="8"/>
      <c r="L10" s="8"/>
      <c r="M10" s="8"/>
      <c r="N10" s="21"/>
    </row>
    <row r="11" spans="2:14" ht="27.6" x14ac:dyDescent="0.3">
      <c r="B11" s="5" t="s">
        <v>11</v>
      </c>
      <c r="C11" s="5" t="s">
        <v>12</v>
      </c>
      <c r="D11" s="25">
        <v>222</v>
      </c>
      <c r="E11" s="25">
        <v>445</v>
      </c>
      <c r="F11" s="25">
        <f t="shared" si="0"/>
        <v>222</v>
      </c>
      <c r="G11" s="15"/>
      <c r="H11" s="6"/>
      <c r="I11" s="6"/>
      <c r="J11" s="6"/>
      <c r="K11" s="8"/>
      <c r="L11" s="8"/>
      <c r="M11" s="8"/>
      <c r="N11" s="21"/>
    </row>
    <row r="12" spans="2:14" ht="27.6" x14ac:dyDescent="0.3">
      <c r="B12" s="5" t="s">
        <v>13</v>
      </c>
      <c r="C12" s="5" t="s">
        <v>14</v>
      </c>
      <c r="D12" s="25">
        <v>365</v>
      </c>
      <c r="E12" s="25">
        <v>730</v>
      </c>
      <c r="F12" s="25">
        <f t="shared" si="0"/>
        <v>365</v>
      </c>
      <c r="G12" s="15"/>
      <c r="H12" s="6"/>
      <c r="I12" s="6"/>
      <c r="J12" s="6"/>
      <c r="K12" s="8"/>
      <c r="L12" s="8"/>
      <c r="M12" s="8"/>
      <c r="N12" s="21"/>
    </row>
    <row r="13" spans="2:14" x14ac:dyDescent="0.3">
      <c r="B13" s="5" t="s">
        <v>57</v>
      </c>
      <c r="C13" s="5" t="s">
        <v>58</v>
      </c>
      <c r="D13" s="25">
        <v>47</v>
      </c>
      <c r="E13" s="25">
        <v>94</v>
      </c>
      <c r="F13" s="25">
        <f t="shared" si="0"/>
        <v>47</v>
      </c>
      <c r="G13" s="15"/>
      <c r="H13" s="6"/>
      <c r="I13" s="6"/>
      <c r="J13" s="6"/>
      <c r="K13" s="8"/>
      <c r="L13" s="8"/>
      <c r="M13" s="8"/>
      <c r="N13" s="21"/>
    </row>
    <row r="14" spans="2:14" ht="27.6" x14ac:dyDescent="0.3">
      <c r="B14" s="5" t="s">
        <v>15</v>
      </c>
      <c r="C14" s="5" t="s">
        <v>16</v>
      </c>
      <c r="D14" s="25">
        <v>6</v>
      </c>
      <c r="E14" s="25">
        <v>12</v>
      </c>
      <c r="F14" s="25">
        <f t="shared" si="0"/>
        <v>6</v>
      </c>
      <c r="G14" s="15"/>
      <c r="H14" s="6"/>
      <c r="I14" s="6"/>
      <c r="J14" s="6"/>
      <c r="K14" s="8"/>
      <c r="L14" s="8"/>
      <c r="M14" s="8"/>
      <c r="N14" s="21"/>
    </row>
    <row r="15" spans="2:14" x14ac:dyDescent="0.3">
      <c r="B15" s="5" t="s">
        <v>17</v>
      </c>
      <c r="C15" s="5" t="s">
        <v>18</v>
      </c>
      <c r="D15" s="25">
        <v>77</v>
      </c>
      <c r="E15" s="25">
        <v>154</v>
      </c>
      <c r="F15" s="25">
        <f t="shared" si="0"/>
        <v>77</v>
      </c>
      <c r="G15" s="15"/>
      <c r="H15" s="6"/>
      <c r="I15" s="6"/>
      <c r="J15" s="6"/>
      <c r="K15" s="8"/>
      <c r="L15" s="8"/>
      <c r="M15" s="8"/>
      <c r="N15" s="21"/>
    </row>
    <row r="16" spans="2:14" ht="27.6" x14ac:dyDescent="0.3">
      <c r="B16" s="5" t="s">
        <v>19</v>
      </c>
      <c r="C16" s="5" t="s">
        <v>20</v>
      </c>
      <c r="D16" s="25">
        <v>9</v>
      </c>
      <c r="E16" s="25">
        <v>19</v>
      </c>
      <c r="F16" s="25">
        <f t="shared" si="0"/>
        <v>9</v>
      </c>
      <c r="G16" s="15"/>
      <c r="H16" s="6"/>
      <c r="I16" s="6"/>
      <c r="J16" s="6"/>
      <c r="K16" s="8"/>
      <c r="L16" s="8"/>
      <c r="M16" s="8"/>
      <c r="N16" s="21"/>
    </row>
    <row r="17" spans="2:14" ht="27.6" x14ac:dyDescent="0.3">
      <c r="B17" s="5" t="s">
        <v>21</v>
      </c>
      <c r="C17" s="5" t="s">
        <v>22</v>
      </c>
      <c r="D17" s="25">
        <v>8.9999999999999993E-3</v>
      </c>
      <c r="E17" s="25">
        <v>1.7999999999999999E-2</v>
      </c>
      <c r="F17" s="25">
        <f t="shared" si="0"/>
        <v>8.9999999999999993E-3</v>
      </c>
      <c r="G17" s="15"/>
      <c r="H17" s="6"/>
      <c r="I17" s="6"/>
      <c r="J17" s="6"/>
      <c r="K17" s="8"/>
      <c r="L17" s="8"/>
      <c r="M17" s="8"/>
      <c r="N17" s="21"/>
    </row>
    <row r="18" spans="2:14" ht="27.6" x14ac:dyDescent="0.3">
      <c r="B18" s="5" t="s">
        <v>23</v>
      </c>
      <c r="C18" s="5" t="s">
        <v>24</v>
      </c>
      <c r="D18" s="25">
        <v>2</v>
      </c>
      <c r="E18" s="25">
        <v>4</v>
      </c>
      <c r="F18" s="25">
        <f t="shared" si="0"/>
        <v>2</v>
      </c>
      <c r="G18" s="15"/>
      <c r="H18" s="6"/>
      <c r="I18" s="6"/>
      <c r="J18" s="6"/>
      <c r="K18" s="8"/>
      <c r="L18" s="8"/>
      <c r="M18" s="8"/>
      <c r="N18" s="21"/>
    </row>
    <row r="19" spans="2:14" ht="27.6" x14ac:dyDescent="0.3">
      <c r="B19" s="5" t="s">
        <v>25</v>
      </c>
      <c r="C19" s="5" t="s">
        <v>26</v>
      </c>
      <c r="D19" s="25">
        <v>0.08</v>
      </c>
      <c r="E19" s="25">
        <v>0.17</v>
      </c>
      <c r="F19" s="25">
        <f t="shared" si="0"/>
        <v>0.08</v>
      </c>
      <c r="G19" s="15"/>
      <c r="H19" s="6"/>
      <c r="I19" s="6"/>
      <c r="J19" s="6"/>
      <c r="K19" s="8"/>
      <c r="L19" s="8"/>
      <c r="M19" s="8"/>
      <c r="N19" s="21"/>
    </row>
    <row r="20" spans="2:14" x14ac:dyDescent="0.3">
      <c r="B20" s="5" t="s">
        <v>27</v>
      </c>
      <c r="C20" s="5" t="s">
        <v>28</v>
      </c>
      <c r="D20" s="25">
        <v>21</v>
      </c>
      <c r="E20" s="25">
        <v>43</v>
      </c>
      <c r="F20" s="25">
        <f t="shared" si="0"/>
        <v>21</v>
      </c>
      <c r="G20" s="15"/>
      <c r="H20" s="6"/>
      <c r="I20" s="6"/>
      <c r="J20" s="6"/>
      <c r="K20" s="8"/>
      <c r="L20" s="8"/>
      <c r="M20" s="8"/>
      <c r="N20" s="21"/>
    </row>
    <row r="21" spans="2:14" x14ac:dyDescent="0.3">
      <c r="B21" s="40" t="s">
        <v>29</v>
      </c>
      <c r="C21" s="40"/>
      <c r="D21" s="40"/>
      <c r="E21" s="40"/>
      <c r="F21" s="40"/>
      <c r="G21" s="40"/>
      <c r="H21" s="40"/>
      <c r="I21" s="40"/>
      <c r="J21" s="40"/>
      <c r="K21" s="14"/>
      <c r="L21" s="22"/>
      <c r="M21" s="14"/>
      <c r="N21" s="23"/>
    </row>
    <row r="22" spans="2:14" x14ac:dyDescent="0.3">
      <c r="B22" s="40" t="s">
        <v>30</v>
      </c>
      <c r="C22" s="40"/>
      <c r="D22" s="40"/>
      <c r="E22" s="40"/>
      <c r="F22" s="40"/>
      <c r="G22" s="40"/>
      <c r="H22" s="40"/>
      <c r="I22" s="40"/>
      <c r="J22" s="40"/>
      <c r="K22" s="17"/>
      <c r="L22" s="18"/>
      <c r="M22" s="19"/>
      <c r="N22" s="24"/>
    </row>
    <row r="28" spans="2:14" x14ac:dyDescent="0.3">
      <c r="B28" s="1" t="s">
        <v>31</v>
      </c>
    </row>
    <row r="29" spans="2:14" x14ac:dyDescent="0.3">
      <c r="B29" s="2" t="s">
        <v>1</v>
      </c>
    </row>
    <row r="30" spans="2:14" x14ac:dyDescent="0.3">
      <c r="B30" s="2" t="s">
        <v>70</v>
      </c>
    </row>
    <row r="31" spans="2:14" x14ac:dyDescent="0.3">
      <c r="B31" s="2" t="s">
        <v>3</v>
      </c>
    </row>
    <row r="32" spans="2:14" x14ac:dyDescent="0.3">
      <c r="B32" s="2" t="s">
        <v>4</v>
      </c>
    </row>
    <row r="34" spans="2:19" ht="55.2" x14ac:dyDescent="0.3">
      <c r="B34" s="10" t="s">
        <v>5</v>
      </c>
      <c r="C34" s="10" t="s">
        <v>32</v>
      </c>
      <c r="D34" s="29" t="s">
        <v>59</v>
      </c>
      <c r="E34" s="29" t="s">
        <v>60</v>
      </c>
      <c r="F34" s="29" t="s">
        <v>128</v>
      </c>
      <c r="G34" s="29" t="s">
        <v>129</v>
      </c>
      <c r="H34" s="29" t="s">
        <v>130</v>
      </c>
      <c r="I34" s="4" t="s">
        <v>68</v>
      </c>
      <c r="J34" s="4" t="s">
        <v>67</v>
      </c>
      <c r="K34" s="4" t="s">
        <v>69</v>
      </c>
      <c r="L34" s="4" t="s">
        <v>131</v>
      </c>
      <c r="M34" s="4" t="s">
        <v>132</v>
      </c>
      <c r="N34" s="4" t="s">
        <v>64</v>
      </c>
      <c r="O34" s="4" t="s">
        <v>136</v>
      </c>
      <c r="P34" s="4" t="s">
        <v>135</v>
      </c>
      <c r="Q34" s="4" t="s">
        <v>134</v>
      </c>
      <c r="R34" s="4" t="s">
        <v>133</v>
      </c>
      <c r="S34" s="4" t="s">
        <v>137</v>
      </c>
    </row>
    <row r="35" spans="2:19" x14ac:dyDescent="0.3">
      <c r="B35" s="27" t="s">
        <v>71</v>
      </c>
      <c r="C35" s="27" t="s">
        <v>72</v>
      </c>
      <c r="D35" s="41">
        <f>E35/2</f>
        <v>0.38</v>
      </c>
      <c r="E35" s="42">
        <v>0.76</v>
      </c>
      <c r="F35" s="42">
        <v>0.76</v>
      </c>
      <c r="G35" s="42">
        <v>0.76</v>
      </c>
      <c r="H35" s="41">
        <f>G35/2</f>
        <v>0.38</v>
      </c>
      <c r="I35" s="15"/>
      <c r="J35" s="6"/>
      <c r="K35" s="6"/>
      <c r="L35" s="6"/>
      <c r="M35" s="6"/>
      <c r="N35" s="7"/>
      <c r="O35" s="8"/>
      <c r="P35" s="8"/>
      <c r="Q35" s="8"/>
      <c r="R35" s="8"/>
      <c r="S35" s="8"/>
    </row>
    <row r="36" spans="2:19" x14ac:dyDescent="0.3">
      <c r="B36" s="27" t="s">
        <v>73</v>
      </c>
      <c r="C36" s="27" t="s">
        <v>74</v>
      </c>
      <c r="D36" s="41">
        <f t="shared" ref="D36:D75" si="1">E36/2</f>
        <v>0</v>
      </c>
      <c r="E36" s="42">
        <v>0</v>
      </c>
      <c r="F36" s="42">
        <v>0</v>
      </c>
      <c r="G36" s="42">
        <v>0</v>
      </c>
      <c r="H36" s="41">
        <f t="shared" ref="H36:H75" si="2">G36/2</f>
        <v>0</v>
      </c>
      <c r="I36" s="15"/>
      <c r="J36" s="6"/>
      <c r="K36" s="6"/>
      <c r="L36" s="6"/>
      <c r="M36" s="6"/>
      <c r="N36" s="6"/>
      <c r="O36" s="8"/>
      <c r="P36" s="8"/>
      <c r="Q36" s="8"/>
      <c r="R36" s="8"/>
      <c r="S36" s="8"/>
    </row>
    <row r="37" spans="2:19" x14ac:dyDescent="0.3">
      <c r="B37" s="27" t="s">
        <v>75</v>
      </c>
      <c r="C37" s="27" t="s">
        <v>58</v>
      </c>
      <c r="D37" s="41">
        <f t="shared" si="1"/>
        <v>1.1599999999999999</v>
      </c>
      <c r="E37" s="42">
        <v>2.3199999999999998</v>
      </c>
      <c r="F37" s="42">
        <v>2.3199999999999998</v>
      </c>
      <c r="G37" s="42">
        <v>2.3199999999999998</v>
      </c>
      <c r="H37" s="41">
        <f t="shared" si="2"/>
        <v>1.1599999999999999</v>
      </c>
      <c r="I37" s="15"/>
      <c r="J37" s="6"/>
      <c r="K37" s="6"/>
      <c r="L37" s="6"/>
      <c r="M37" s="6"/>
      <c r="N37" s="6"/>
      <c r="O37" s="8"/>
      <c r="P37" s="8"/>
      <c r="Q37" s="8"/>
      <c r="R37" s="8"/>
      <c r="S37" s="8"/>
    </row>
    <row r="38" spans="2:19" x14ac:dyDescent="0.3">
      <c r="B38" s="27" t="s">
        <v>76</v>
      </c>
      <c r="C38" s="27" t="s">
        <v>77</v>
      </c>
      <c r="D38" s="41">
        <f t="shared" si="1"/>
        <v>0.3</v>
      </c>
      <c r="E38" s="42">
        <v>0.6</v>
      </c>
      <c r="F38" s="42">
        <v>0.6</v>
      </c>
      <c r="G38" s="42">
        <v>0.6</v>
      </c>
      <c r="H38" s="41">
        <f t="shared" si="2"/>
        <v>0.3</v>
      </c>
      <c r="I38" s="15"/>
      <c r="J38" s="6"/>
      <c r="K38" s="6"/>
      <c r="L38" s="6"/>
      <c r="M38" s="6"/>
      <c r="N38" s="6"/>
      <c r="O38" s="8"/>
      <c r="P38" s="8"/>
      <c r="Q38" s="8"/>
      <c r="R38" s="8"/>
      <c r="S38" s="8"/>
    </row>
    <row r="39" spans="2:19" x14ac:dyDescent="0.3">
      <c r="B39" s="27" t="s">
        <v>78</v>
      </c>
      <c r="C39" s="27" t="s">
        <v>79</v>
      </c>
      <c r="D39" s="41">
        <f t="shared" si="1"/>
        <v>0</v>
      </c>
      <c r="E39" s="42">
        <v>0</v>
      </c>
      <c r="F39" s="42">
        <v>0</v>
      </c>
      <c r="G39" s="42">
        <v>0</v>
      </c>
      <c r="H39" s="41">
        <f t="shared" si="2"/>
        <v>0</v>
      </c>
      <c r="I39" s="15"/>
      <c r="J39" s="6"/>
      <c r="K39" s="6"/>
      <c r="L39" s="6"/>
      <c r="M39" s="6"/>
      <c r="N39" s="6"/>
      <c r="O39" s="8"/>
      <c r="P39" s="8"/>
      <c r="Q39" s="8"/>
      <c r="R39" s="8"/>
      <c r="S39" s="8"/>
    </row>
    <row r="40" spans="2:19" x14ac:dyDescent="0.3">
      <c r="B40" s="27" t="s">
        <v>80</v>
      </c>
      <c r="C40" s="27" t="s">
        <v>81</v>
      </c>
      <c r="D40" s="41">
        <f t="shared" si="1"/>
        <v>0</v>
      </c>
      <c r="E40" s="42">
        <v>0</v>
      </c>
      <c r="F40" s="42">
        <v>0</v>
      </c>
      <c r="G40" s="42">
        <v>0</v>
      </c>
      <c r="H40" s="41">
        <f t="shared" si="2"/>
        <v>0</v>
      </c>
      <c r="I40" s="15"/>
      <c r="J40" s="6"/>
      <c r="K40" s="6"/>
      <c r="L40" s="6"/>
      <c r="M40" s="6"/>
      <c r="N40" s="6"/>
      <c r="O40" s="8"/>
      <c r="P40" s="8"/>
      <c r="Q40" s="8"/>
      <c r="R40" s="8"/>
      <c r="S40" s="8"/>
    </row>
    <row r="41" spans="2:19" x14ac:dyDescent="0.3">
      <c r="B41" s="27" t="s">
        <v>33</v>
      </c>
      <c r="C41" s="27" t="s">
        <v>34</v>
      </c>
      <c r="D41" s="41">
        <f t="shared" si="1"/>
        <v>0</v>
      </c>
      <c r="E41" s="42">
        <v>0</v>
      </c>
      <c r="F41" s="42">
        <v>0</v>
      </c>
      <c r="G41" s="42">
        <v>0</v>
      </c>
      <c r="H41" s="41">
        <f t="shared" si="2"/>
        <v>0</v>
      </c>
      <c r="I41" s="15"/>
      <c r="J41" s="6"/>
      <c r="K41" s="6"/>
      <c r="L41" s="6"/>
      <c r="M41" s="6"/>
      <c r="N41" s="6"/>
      <c r="O41" s="8"/>
      <c r="P41" s="8"/>
      <c r="Q41" s="8"/>
      <c r="R41" s="8"/>
      <c r="S41" s="8"/>
    </row>
    <row r="42" spans="2:19" x14ac:dyDescent="0.3">
      <c r="B42" s="27" t="s">
        <v>82</v>
      </c>
      <c r="C42" s="27" t="s">
        <v>83</v>
      </c>
      <c r="D42" s="41">
        <f t="shared" si="1"/>
        <v>0.54</v>
      </c>
      <c r="E42" s="42">
        <v>1.08</v>
      </c>
      <c r="F42" s="42">
        <v>1.08</v>
      </c>
      <c r="G42" s="42">
        <v>1.08</v>
      </c>
      <c r="H42" s="41">
        <f t="shared" si="2"/>
        <v>0.54</v>
      </c>
      <c r="I42" s="15"/>
      <c r="J42" s="6"/>
      <c r="K42" s="6"/>
      <c r="L42" s="6"/>
      <c r="M42" s="6"/>
      <c r="N42" s="6"/>
      <c r="O42" s="8"/>
      <c r="P42" s="8"/>
      <c r="Q42" s="8"/>
      <c r="R42" s="8"/>
      <c r="S42" s="8"/>
    </row>
    <row r="43" spans="2:19" x14ac:dyDescent="0.3">
      <c r="B43" s="27" t="s">
        <v>84</v>
      </c>
      <c r="C43" s="27" t="s">
        <v>16</v>
      </c>
      <c r="D43" s="41">
        <f t="shared" si="1"/>
        <v>0</v>
      </c>
      <c r="E43" s="42">
        <v>0</v>
      </c>
      <c r="F43" s="42">
        <v>0</v>
      </c>
      <c r="G43" s="42">
        <v>0</v>
      </c>
      <c r="H43" s="41">
        <f t="shared" si="2"/>
        <v>0</v>
      </c>
      <c r="I43" s="15"/>
      <c r="J43" s="6"/>
      <c r="K43" s="6"/>
      <c r="L43" s="6"/>
      <c r="M43" s="6"/>
      <c r="N43" s="6"/>
      <c r="O43" s="8"/>
      <c r="P43" s="8"/>
      <c r="Q43" s="8"/>
      <c r="R43" s="8"/>
      <c r="S43" s="8"/>
    </row>
    <row r="44" spans="2:19" x14ac:dyDescent="0.3">
      <c r="B44" s="27" t="s">
        <v>27</v>
      </c>
      <c r="C44" s="27" t="s">
        <v>35</v>
      </c>
      <c r="D44" s="41">
        <f t="shared" si="1"/>
        <v>6.04</v>
      </c>
      <c r="E44" s="42">
        <v>12.08</v>
      </c>
      <c r="F44" s="42">
        <v>12.08</v>
      </c>
      <c r="G44" s="42">
        <v>12.08</v>
      </c>
      <c r="H44" s="41">
        <f t="shared" si="2"/>
        <v>6.04</v>
      </c>
      <c r="I44" s="15"/>
      <c r="J44" s="6"/>
      <c r="K44" s="6"/>
      <c r="L44" s="6"/>
      <c r="M44" s="6"/>
      <c r="N44" s="6"/>
      <c r="O44" s="8"/>
      <c r="P44" s="8"/>
      <c r="Q44" s="8"/>
      <c r="R44" s="8"/>
      <c r="S44" s="8"/>
    </row>
    <row r="45" spans="2:19" x14ac:dyDescent="0.3">
      <c r="B45" s="27" t="s">
        <v>85</v>
      </c>
      <c r="C45" s="27" t="s">
        <v>86</v>
      </c>
      <c r="D45" s="41">
        <f t="shared" si="1"/>
        <v>0.16</v>
      </c>
      <c r="E45" s="42">
        <v>0.32</v>
      </c>
      <c r="F45" s="42">
        <v>0.32</v>
      </c>
      <c r="G45" s="42">
        <v>0.32</v>
      </c>
      <c r="H45" s="41">
        <f t="shared" si="2"/>
        <v>0.16</v>
      </c>
      <c r="I45" s="15"/>
      <c r="J45" s="6"/>
      <c r="K45" s="6"/>
      <c r="L45" s="6"/>
      <c r="M45" s="6"/>
      <c r="N45" s="6"/>
      <c r="O45" s="8"/>
      <c r="P45" s="8"/>
      <c r="Q45" s="8"/>
      <c r="R45" s="8"/>
      <c r="S45" s="8"/>
    </row>
    <row r="46" spans="2:19" x14ac:dyDescent="0.3">
      <c r="B46" s="27" t="s">
        <v>87</v>
      </c>
      <c r="C46" s="27" t="s">
        <v>88</v>
      </c>
      <c r="D46" s="41">
        <f t="shared" si="1"/>
        <v>0</v>
      </c>
      <c r="E46" s="42">
        <v>0</v>
      </c>
      <c r="F46" s="42">
        <v>0</v>
      </c>
      <c r="G46" s="42">
        <v>0</v>
      </c>
      <c r="H46" s="41">
        <f t="shared" si="2"/>
        <v>0</v>
      </c>
      <c r="I46" s="15"/>
      <c r="J46" s="6"/>
      <c r="K46" s="6"/>
      <c r="L46" s="6"/>
      <c r="M46" s="6"/>
      <c r="N46" s="6"/>
      <c r="O46" s="8"/>
      <c r="P46" s="8"/>
      <c r="Q46" s="8"/>
      <c r="R46" s="8"/>
      <c r="S46" s="8"/>
    </row>
    <row r="47" spans="2:19" ht="26.4" x14ac:dyDescent="0.3">
      <c r="B47" s="27" t="s">
        <v>89</v>
      </c>
      <c r="C47" s="27" t="s">
        <v>90</v>
      </c>
      <c r="D47" s="41">
        <f t="shared" si="1"/>
        <v>0.09</v>
      </c>
      <c r="E47" s="42">
        <v>0.18</v>
      </c>
      <c r="F47" s="42">
        <v>0.18</v>
      </c>
      <c r="G47" s="42">
        <v>0.18</v>
      </c>
      <c r="H47" s="41">
        <f t="shared" si="2"/>
        <v>0.09</v>
      </c>
      <c r="I47" s="15"/>
      <c r="J47" s="6"/>
      <c r="K47" s="6"/>
      <c r="L47" s="6"/>
      <c r="M47" s="6"/>
      <c r="N47" s="6"/>
      <c r="O47" s="8"/>
      <c r="P47" s="8"/>
      <c r="Q47" s="8"/>
      <c r="R47" s="8"/>
      <c r="S47" s="8"/>
    </row>
    <row r="48" spans="2:19" x14ac:dyDescent="0.3">
      <c r="B48" s="27" t="s">
        <v>91</v>
      </c>
      <c r="C48" s="27" t="s">
        <v>92</v>
      </c>
      <c r="D48" s="41">
        <f t="shared" si="1"/>
        <v>6.7</v>
      </c>
      <c r="E48" s="42">
        <v>13.4</v>
      </c>
      <c r="F48" s="42">
        <v>13.4</v>
      </c>
      <c r="G48" s="42">
        <v>13.4</v>
      </c>
      <c r="H48" s="41">
        <f t="shared" si="2"/>
        <v>6.7</v>
      </c>
      <c r="I48" s="15"/>
      <c r="J48" s="6"/>
      <c r="K48" s="6"/>
      <c r="L48" s="6"/>
      <c r="M48" s="6"/>
      <c r="N48" s="6"/>
      <c r="O48" s="8"/>
      <c r="P48" s="8"/>
      <c r="Q48" s="8"/>
      <c r="R48" s="8"/>
      <c r="S48" s="8"/>
    </row>
    <row r="49" spans="2:19" x14ac:dyDescent="0.3">
      <c r="B49" s="27" t="s">
        <v>93</v>
      </c>
      <c r="C49" s="27" t="s">
        <v>94</v>
      </c>
      <c r="D49" s="41">
        <f t="shared" si="1"/>
        <v>0</v>
      </c>
      <c r="E49" s="42">
        <v>0</v>
      </c>
      <c r="F49" s="42">
        <v>0</v>
      </c>
      <c r="G49" s="42">
        <v>0</v>
      </c>
      <c r="H49" s="41">
        <f t="shared" si="2"/>
        <v>0</v>
      </c>
      <c r="I49" s="15"/>
      <c r="J49" s="6"/>
      <c r="K49" s="6"/>
      <c r="L49" s="6"/>
      <c r="M49" s="6"/>
      <c r="N49" s="6"/>
      <c r="O49" s="8"/>
      <c r="P49" s="8"/>
      <c r="Q49" s="8"/>
      <c r="R49" s="8"/>
      <c r="S49" s="8"/>
    </row>
    <row r="50" spans="2:19" x14ac:dyDescent="0.3">
      <c r="B50" s="27" t="s">
        <v>95</v>
      </c>
      <c r="C50" s="27" t="s">
        <v>96</v>
      </c>
      <c r="D50" s="41">
        <f t="shared" si="1"/>
        <v>1.4</v>
      </c>
      <c r="E50" s="42">
        <v>2.8</v>
      </c>
      <c r="F50" s="42">
        <v>2.8</v>
      </c>
      <c r="G50" s="42">
        <v>2.8</v>
      </c>
      <c r="H50" s="41">
        <f t="shared" si="2"/>
        <v>1.4</v>
      </c>
      <c r="I50" s="15"/>
      <c r="J50" s="6"/>
      <c r="K50" s="6"/>
      <c r="L50" s="6"/>
      <c r="M50" s="6"/>
      <c r="N50" s="6"/>
      <c r="O50" s="8"/>
      <c r="P50" s="8"/>
      <c r="Q50" s="8"/>
      <c r="R50" s="8"/>
      <c r="S50" s="8"/>
    </row>
    <row r="51" spans="2:19" x14ac:dyDescent="0.3">
      <c r="B51" s="27" t="s">
        <v>97</v>
      </c>
      <c r="C51" s="27" t="s">
        <v>16</v>
      </c>
      <c r="D51" s="41">
        <f t="shared" si="1"/>
        <v>3.72</v>
      </c>
      <c r="E51" s="42">
        <v>7.44</v>
      </c>
      <c r="F51" s="42">
        <v>7.44</v>
      </c>
      <c r="G51" s="42">
        <v>7.44</v>
      </c>
      <c r="H51" s="41">
        <f t="shared" si="2"/>
        <v>3.72</v>
      </c>
      <c r="I51" s="15"/>
      <c r="J51" s="6"/>
      <c r="K51" s="6"/>
      <c r="L51" s="6"/>
      <c r="M51" s="6"/>
      <c r="N51" s="6"/>
      <c r="O51" s="8"/>
      <c r="P51" s="8"/>
      <c r="Q51" s="8"/>
      <c r="R51" s="8"/>
      <c r="S51" s="8"/>
    </row>
    <row r="52" spans="2:19" x14ac:dyDescent="0.3">
      <c r="B52" s="27" t="s">
        <v>98</v>
      </c>
      <c r="C52" s="27" t="s">
        <v>99</v>
      </c>
      <c r="D52" s="41">
        <f t="shared" si="1"/>
        <v>14.22</v>
      </c>
      <c r="E52" s="42">
        <v>28.44</v>
      </c>
      <c r="F52" s="42">
        <v>28.44</v>
      </c>
      <c r="G52" s="42">
        <v>28.44</v>
      </c>
      <c r="H52" s="41">
        <f t="shared" si="2"/>
        <v>14.22</v>
      </c>
      <c r="I52" s="15"/>
      <c r="J52" s="6"/>
      <c r="K52" s="6"/>
      <c r="L52" s="6"/>
      <c r="M52" s="6"/>
      <c r="N52" s="6"/>
      <c r="O52" s="8"/>
      <c r="P52" s="8"/>
      <c r="Q52" s="8"/>
      <c r="R52" s="8"/>
      <c r="S52" s="8"/>
    </row>
    <row r="53" spans="2:19" x14ac:dyDescent="0.3">
      <c r="B53" s="27" t="s">
        <v>100</v>
      </c>
      <c r="C53" s="27" t="s">
        <v>101</v>
      </c>
      <c r="D53" s="41">
        <f t="shared" si="1"/>
        <v>4.82</v>
      </c>
      <c r="E53" s="42">
        <v>9.64</v>
      </c>
      <c r="F53" s="42">
        <v>9.64</v>
      </c>
      <c r="G53" s="42">
        <v>9.64</v>
      </c>
      <c r="H53" s="41">
        <f t="shared" si="2"/>
        <v>4.82</v>
      </c>
      <c r="I53" s="15"/>
      <c r="J53" s="6"/>
      <c r="K53" s="6"/>
      <c r="L53" s="6"/>
      <c r="M53" s="6"/>
      <c r="N53" s="6"/>
      <c r="O53" s="8"/>
      <c r="P53" s="8"/>
      <c r="Q53" s="8"/>
      <c r="R53" s="8"/>
      <c r="S53" s="8"/>
    </row>
    <row r="54" spans="2:19" x14ac:dyDescent="0.3">
      <c r="B54" s="27" t="s">
        <v>102</v>
      </c>
      <c r="C54" s="27" t="s">
        <v>103</v>
      </c>
      <c r="D54" s="41">
        <f t="shared" si="1"/>
        <v>3.37</v>
      </c>
      <c r="E54" s="42">
        <v>6.74</v>
      </c>
      <c r="F54" s="42">
        <v>6.74</v>
      </c>
      <c r="G54" s="42">
        <v>6.74</v>
      </c>
      <c r="H54" s="41">
        <f t="shared" si="2"/>
        <v>3.37</v>
      </c>
      <c r="I54" s="15"/>
      <c r="J54" s="6"/>
      <c r="K54" s="6"/>
      <c r="L54" s="6"/>
      <c r="M54" s="6"/>
      <c r="N54" s="6"/>
      <c r="O54" s="8"/>
      <c r="P54" s="8"/>
      <c r="Q54" s="8"/>
      <c r="R54" s="8"/>
      <c r="S54" s="8"/>
    </row>
    <row r="55" spans="2:19" ht="26.4" x14ac:dyDescent="0.3">
      <c r="B55" s="27" t="s">
        <v>104</v>
      </c>
      <c r="C55" s="27" t="s">
        <v>105</v>
      </c>
      <c r="D55" s="41">
        <f t="shared" si="1"/>
        <v>0.78</v>
      </c>
      <c r="E55" s="42">
        <v>1.56</v>
      </c>
      <c r="F55" s="42">
        <v>1.56</v>
      </c>
      <c r="G55" s="42">
        <v>1.56</v>
      </c>
      <c r="H55" s="41">
        <f t="shared" si="2"/>
        <v>0.78</v>
      </c>
      <c r="I55" s="15"/>
      <c r="J55" s="6"/>
      <c r="K55" s="6"/>
      <c r="L55" s="6"/>
      <c r="M55" s="6"/>
      <c r="N55" s="6"/>
      <c r="O55" s="8"/>
      <c r="P55" s="8"/>
      <c r="Q55" s="8"/>
      <c r="R55" s="8"/>
      <c r="S55" s="8"/>
    </row>
    <row r="56" spans="2:19" x14ac:dyDescent="0.3">
      <c r="B56" s="27" t="s">
        <v>106</v>
      </c>
      <c r="C56" s="27" t="s">
        <v>107</v>
      </c>
      <c r="D56" s="41">
        <f t="shared" si="1"/>
        <v>21.44</v>
      </c>
      <c r="E56" s="42">
        <v>42.88</v>
      </c>
      <c r="F56" s="42">
        <v>42.88</v>
      </c>
      <c r="G56" s="42">
        <v>42.88</v>
      </c>
      <c r="H56" s="41">
        <f t="shared" si="2"/>
        <v>21.44</v>
      </c>
      <c r="I56" s="15"/>
      <c r="J56" s="6"/>
      <c r="K56" s="6"/>
      <c r="L56" s="6"/>
      <c r="M56" s="6"/>
      <c r="N56" s="6"/>
      <c r="O56" s="8"/>
      <c r="P56" s="8"/>
      <c r="Q56" s="8"/>
      <c r="R56" s="8"/>
      <c r="S56" s="8"/>
    </row>
    <row r="57" spans="2:19" ht="26.4" x14ac:dyDescent="0.3">
      <c r="B57" s="27" t="s">
        <v>44</v>
      </c>
      <c r="C57" s="27" t="s">
        <v>108</v>
      </c>
      <c r="D57" s="41">
        <f t="shared" si="1"/>
        <v>0.47149999999999997</v>
      </c>
      <c r="E57" s="42">
        <v>0.94299999999999995</v>
      </c>
      <c r="F57" s="42">
        <v>0.94299999999999995</v>
      </c>
      <c r="G57" s="42">
        <v>0.94299999999999995</v>
      </c>
      <c r="H57" s="41">
        <f t="shared" si="2"/>
        <v>0.47149999999999997</v>
      </c>
      <c r="I57" s="15"/>
      <c r="J57" s="6"/>
      <c r="K57" s="6"/>
      <c r="L57" s="6"/>
      <c r="M57" s="6"/>
      <c r="N57" s="6"/>
      <c r="O57" s="8"/>
      <c r="P57" s="8"/>
      <c r="Q57" s="8"/>
      <c r="R57" s="8"/>
      <c r="S57" s="8"/>
    </row>
    <row r="58" spans="2:19" x14ac:dyDescent="0.3">
      <c r="B58" s="27" t="s">
        <v>109</v>
      </c>
      <c r="C58" s="27" t="s">
        <v>110</v>
      </c>
      <c r="D58" s="41">
        <f t="shared" si="1"/>
        <v>0.02</v>
      </c>
      <c r="E58" s="42">
        <v>0.04</v>
      </c>
      <c r="F58" s="42">
        <v>0.04</v>
      </c>
      <c r="G58" s="42">
        <v>0.04</v>
      </c>
      <c r="H58" s="41">
        <f t="shared" si="2"/>
        <v>0.02</v>
      </c>
      <c r="I58" s="15"/>
      <c r="J58" s="6"/>
      <c r="K58" s="6"/>
      <c r="L58" s="6"/>
      <c r="M58" s="6"/>
      <c r="N58" s="6"/>
      <c r="O58" s="8"/>
      <c r="P58" s="8"/>
      <c r="Q58" s="8"/>
      <c r="R58" s="8"/>
      <c r="S58" s="8"/>
    </row>
    <row r="59" spans="2:19" x14ac:dyDescent="0.3">
      <c r="B59" s="27" t="s">
        <v>111</v>
      </c>
      <c r="C59" s="27" t="s">
        <v>112</v>
      </c>
      <c r="D59" s="41">
        <f t="shared" si="1"/>
        <v>1.43</v>
      </c>
      <c r="E59" s="42">
        <v>2.86</v>
      </c>
      <c r="F59" s="42">
        <v>2.86</v>
      </c>
      <c r="G59" s="42">
        <v>2.86</v>
      </c>
      <c r="H59" s="41">
        <f t="shared" si="2"/>
        <v>1.43</v>
      </c>
      <c r="I59" s="15"/>
      <c r="J59" s="6"/>
      <c r="K59" s="6"/>
      <c r="L59" s="6"/>
      <c r="M59" s="6"/>
      <c r="N59" s="6"/>
      <c r="O59" s="8"/>
      <c r="P59" s="8"/>
      <c r="Q59" s="8"/>
      <c r="R59" s="8"/>
      <c r="S59" s="8"/>
    </row>
    <row r="60" spans="2:19" x14ac:dyDescent="0.3">
      <c r="B60" s="27" t="s">
        <v>113</v>
      </c>
      <c r="C60" s="27" t="s">
        <v>114</v>
      </c>
      <c r="D60" s="41">
        <f t="shared" si="1"/>
        <v>0</v>
      </c>
      <c r="E60" s="42">
        <v>0</v>
      </c>
      <c r="F60" s="42">
        <v>0</v>
      </c>
      <c r="G60" s="42">
        <v>0</v>
      </c>
      <c r="H60" s="41">
        <f t="shared" si="2"/>
        <v>0</v>
      </c>
      <c r="I60" s="15"/>
      <c r="J60" s="6"/>
      <c r="K60" s="6"/>
      <c r="L60" s="6"/>
      <c r="M60" s="6"/>
      <c r="N60" s="6"/>
      <c r="O60" s="8"/>
      <c r="P60" s="8"/>
      <c r="Q60" s="8"/>
      <c r="R60" s="8"/>
      <c r="S60" s="8"/>
    </row>
    <row r="61" spans="2:19" x14ac:dyDescent="0.3">
      <c r="B61" s="27" t="s">
        <v>115</v>
      </c>
      <c r="C61" s="27" t="s">
        <v>116</v>
      </c>
      <c r="D61" s="41">
        <f t="shared" si="1"/>
        <v>0</v>
      </c>
      <c r="E61" s="42">
        <v>0</v>
      </c>
      <c r="F61" s="42">
        <v>0</v>
      </c>
      <c r="G61" s="42">
        <v>0</v>
      </c>
      <c r="H61" s="41">
        <f t="shared" si="2"/>
        <v>0</v>
      </c>
      <c r="I61" s="15"/>
      <c r="J61" s="6"/>
      <c r="K61" s="6"/>
      <c r="L61" s="6"/>
      <c r="M61" s="6"/>
      <c r="N61" s="6"/>
      <c r="O61" s="8"/>
      <c r="P61" s="8"/>
      <c r="Q61" s="8"/>
      <c r="R61" s="8"/>
      <c r="S61" s="8"/>
    </row>
    <row r="62" spans="2:19" x14ac:dyDescent="0.3">
      <c r="B62" s="27" t="s">
        <v>117</v>
      </c>
      <c r="C62" s="27" t="s">
        <v>118</v>
      </c>
      <c r="D62" s="41">
        <f t="shared" si="1"/>
        <v>0</v>
      </c>
      <c r="E62" s="42">
        <v>0</v>
      </c>
      <c r="F62" s="42">
        <v>0</v>
      </c>
      <c r="G62" s="42">
        <v>0</v>
      </c>
      <c r="H62" s="41">
        <f t="shared" si="2"/>
        <v>0</v>
      </c>
      <c r="I62" s="15"/>
      <c r="J62" s="6"/>
      <c r="K62" s="6"/>
      <c r="L62" s="6"/>
      <c r="M62" s="6"/>
      <c r="N62" s="6"/>
      <c r="O62" s="8"/>
      <c r="P62" s="8"/>
      <c r="Q62" s="8"/>
      <c r="R62" s="8"/>
      <c r="S62" s="8"/>
    </row>
    <row r="63" spans="2:19" x14ac:dyDescent="0.3">
      <c r="B63" s="27" t="s">
        <v>119</v>
      </c>
      <c r="C63" s="27" t="s">
        <v>120</v>
      </c>
      <c r="D63" s="41">
        <f t="shared" si="1"/>
        <v>0</v>
      </c>
      <c r="E63" s="42">
        <v>0</v>
      </c>
      <c r="F63" s="42">
        <v>0</v>
      </c>
      <c r="G63" s="42">
        <v>0</v>
      </c>
      <c r="H63" s="41">
        <f t="shared" si="2"/>
        <v>0</v>
      </c>
      <c r="I63" s="15"/>
      <c r="J63" s="6"/>
      <c r="K63" s="6"/>
      <c r="L63" s="6"/>
      <c r="M63" s="6"/>
      <c r="N63" s="6"/>
      <c r="O63" s="8"/>
      <c r="P63" s="8"/>
      <c r="Q63" s="8"/>
      <c r="R63" s="8"/>
      <c r="S63" s="8"/>
    </row>
    <row r="64" spans="2:19" ht="39.6" x14ac:dyDescent="0.3">
      <c r="B64" s="27" t="s">
        <v>36</v>
      </c>
      <c r="C64" s="27" t="s">
        <v>37</v>
      </c>
      <c r="D64" s="41">
        <f t="shared" si="1"/>
        <v>0.04</v>
      </c>
      <c r="E64" s="42">
        <v>0.08</v>
      </c>
      <c r="F64" s="42">
        <v>0.08</v>
      </c>
      <c r="G64" s="42">
        <v>0.08</v>
      </c>
      <c r="H64" s="41">
        <f t="shared" si="2"/>
        <v>0.04</v>
      </c>
      <c r="I64" s="15"/>
      <c r="J64" s="6"/>
      <c r="K64" s="6"/>
      <c r="L64" s="6"/>
      <c r="M64" s="6"/>
      <c r="N64" s="6"/>
      <c r="O64" s="8"/>
      <c r="P64" s="8"/>
      <c r="Q64" s="8"/>
      <c r="R64" s="8"/>
      <c r="S64" s="8"/>
    </row>
    <row r="65" spans="2:19" ht="26.4" x14ac:dyDescent="0.3">
      <c r="B65" s="27" t="s">
        <v>38</v>
      </c>
      <c r="C65" s="27" t="s">
        <v>39</v>
      </c>
      <c r="D65" s="41">
        <f t="shared" si="1"/>
        <v>1.06</v>
      </c>
      <c r="E65" s="42">
        <v>2.12</v>
      </c>
      <c r="F65" s="42">
        <v>2.12</v>
      </c>
      <c r="G65" s="42">
        <v>2.12</v>
      </c>
      <c r="H65" s="41">
        <f t="shared" si="2"/>
        <v>1.06</v>
      </c>
      <c r="I65" s="15"/>
      <c r="J65" s="6"/>
      <c r="K65" s="6"/>
      <c r="L65" s="6"/>
      <c r="M65" s="6"/>
      <c r="N65" s="6"/>
      <c r="O65" s="8"/>
      <c r="P65" s="8"/>
      <c r="Q65" s="8"/>
      <c r="R65" s="8"/>
      <c r="S65" s="8"/>
    </row>
    <row r="66" spans="2:19" ht="26.4" x14ac:dyDescent="0.3">
      <c r="B66" s="27" t="s">
        <v>40</v>
      </c>
      <c r="C66" s="27" t="s">
        <v>41</v>
      </c>
      <c r="D66" s="41">
        <f t="shared" si="1"/>
        <v>4.0000000000000001E-3</v>
      </c>
      <c r="E66" s="42">
        <v>8.0000000000000002E-3</v>
      </c>
      <c r="F66" s="42">
        <v>8.0000000000000002E-3</v>
      </c>
      <c r="G66" s="42">
        <v>8.0000000000000002E-3</v>
      </c>
      <c r="H66" s="41">
        <f t="shared" si="2"/>
        <v>4.0000000000000001E-3</v>
      </c>
      <c r="I66" s="15"/>
      <c r="J66" s="6"/>
      <c r="K66" s="6"/>
      <c r="L66" s="6"/>
      <c r="M66" s="6"/>
      <c r="N66" s="6"/>
      <c r="O66" s="8"/>
      <c r="P66" s="8"/>
      <c r="Q66" s="8"/>
      <c r="R66" s="8"/>
      <c r="S66" s="8"/>
    </row>
    <row r="67" spans="2:19" x14ac:dyDescent="0.3">
      <c r="B67" s="27" t="s">
        <v>121</v>
      </c>
      <c r="C67" s="27" t="s">
        <v>42</v>
      </c>
      <c r="D67" s="41">
        <f t="shared" si="1"/>
        <v>1.06</v>
      </c>
      <c r="E67" s="42">
        <v>2.12</v>
      </c>
      <c r="F67" s="42">
        <v>2.12</v>
      </c>
      <c r="G67" s="42">
        <v>2.12</v>
      </c>
      <c r="H67" s="41">
        <f t="shared" si="2"/>
        <v>1.06</v>
      </c>
      <c r="I67" s="15"/>
      <c r="J67" s="6"/>
      <c r="K67" s="6"/>
      <c r="L67" s="6"/>
      <c r="M67" s="6"/>
      <c r="N67" s="6"/>
      <c r="O67" s="8"/>
      <c r="P67" s="8"/>
      <c r="Q67" s="8"/>
      <c r="R67" s="8"/>
      <c r="S67" s="8"/>
    </row>
    <row r="68" spans="2:19" ht="52.8" x14ac:dyDescent="0.3">
      <c r="B68" s="28" t="s">
        <v>122</v>
      </c>
      <c r="C68" s="27" t="s">
        <v>43</v>
      </c>
      <c r="D68" s="41">
        <f t="shared" si="1"/>
        <v>0</v>
      </c>
      <c r="E68" s="42">
        <v>0</v>
      </c>
      <c r="F68" s="42">
        <v>0</v>
      </c>
      <c r="G68" s="42">
        <v>0</v>
      </c>
      <c r="H68" s="41">
        <f t="shared" si="2"/>
        <v>0</v>
      </c>
      <c r="I68" s="15"/>
      <c r="J68" s="6"/>
      <c r="K68" s="6"/>
      <c r="L68" s="6"/>
      <c r="M68" s="6"/>
      <c r="N68" s="6"/>
      <c r="O68" s="8"/>
      <c r="P68" s="8"/>
      <c r="Q68" s="8"/>
      <c r="R68" s="8"/>
      <c r="S68" s="8"/>
    </row>
    <row r="69" spans="2:19" x14ac:dyDescent="0.3">
      <c r="B69" s="27" t="s">
        <v>45</v>
      </c>
      <c r="C69" s="27" t="s">
        <v>46</v>
      </c>
      <c r="D69" s="41">
        <f t="shared" si="1"/>
        <v>5.0000000000000001E-3</v>
      </c>
      <c r="E69" s="42">
        <v>0.01</v>
      </c>
      <c r="F69" s="42">
        <v>0.01</v>
      </c>
      <c r="G69" s="42">
        <v>0.01</v>
      </c>
      <c r="H69" s="41">
        <f t="shared" si="2"/>
        <v>5.0000000000000001E-3</v>
      </c>
      <c r="I69" s="15"/>
      <c r="J69" s="6"/>
      <c r="K69" s="6"/>
      <c r="L69" s="6"/>
      <c r="M69" s="6"/>
      <c r="N69" s="6"/>
      <c r="O69" s="8"/>
      <c r="P69" s="8"/>
      <c r="Q69" s="8"/>
      <c r="R69" s="8"/>
      <c r="S69" s="8"/>
    </row>
    <row r="70" spans="2:19" x14ac:dyDescent="0.3">
      <c r="B70" s="27" t="s">
        <v>123</v>
      </c>
      <c r="C70" s="27" t="s">
        <v>124</v>
      </c>
      <c r="D70" s="41">
        <f t="shared" si="1"/>
        <v>0</v>
      </c>
      <c r="E70" s="42">
        <v>0</v>
      </c>
      <c r="F70" s="42">
        <v>0</v>
      </c>
      <c r="G70" s="42">
        <v>0</v>
      </c>
      <c r="H70" s="41">
        <f t="shared" si="2"/>
        <v>0</v>
      </c>
      <c r="I70" s="15"/>
      <c r="J70" s="6"/>
      <c r="K70" s="6"/>
      <c r="L70" s="6"/>
      <c r="M70" s="6"/>
      <c r="N70" s="6"/>
      <c r="O70" s="8"/>
      <c r="P70" s="8"/>
      <c r="Q70" s="8"/>
      <c r="R70" s="8"/>
      <c r="S70" s="8"/>
    </row>
    <row r="71" spans="2:19" x14ac:dyDescent="0.3">
      <c r="B71" s="27" t="s">
        <v>125</v>
      </c>
      <c r="C71" s="27" t="s">
        <v>126</v>
      </c>
      <c r="D71" s="41">
        <f t="shared" si="1"/>
        <v>0</v>
      </c>
      <c r="E71" s="42">
        <v>0</v>
      </c>
      <c r="F71" s="42">
        <v>0</v>
      </c>
      <c r="G71" s="42">
        <v>0</v>
      </c>
      <c r="H71" s="41">
        <f t="shared" si="2"/>
        <v>0</v>
      </c>
      <c r="I71" s="15"/>
      <c r="J71" s="6"/>
      <c r="K71" s="6"/>
      <c r="L71" s="6"/>
      <c r="M71" s="6"/>
      <c r="N71" s="6"/>
      <c r="O71" s="8"/>
      <c r="P71" s="8"/>
      <c r="Q71" s="8"/>
      <c r="R71" s="8"/>
      <c r="S71" s="8"/>
    </row>
    <row r="72" spans="2:19" x14ac:dyDescent="0.3">
      <c r="B72" s="27" t="s">
        <v>47</v>
      </c>
      <c r="C72" s="27" t="s">
        <v>127</v>
      </c>
      <c r="D72" s="41">
        <f t="shared" si="1"/>
        <v>0</v>
      </c>
      <c r="E72" s="42">
        <v>0</v>
      </c>
      <c r="F72" s="42">
        <v>0</v>
      </c>
      <c r="G72" s="42">
        <v>0</v>
      </c>
      <c r="H72" s="41">
        <f t="shared" si="2"/>
        <v>0</v>
      </c>
      <c r="I72" s="15"/>
      <c r="J72" s="6"/>
      <c r="K72" s="6"/>
      <c r="L72" s="6"/>
      <c r="M72" s="6"/>
      <c r="N72" s="6"/>
      <c r="O72" s="8"/>
      <c r="P72" s="8"/>
      <c r="Q72" s="8"/>
      <c r="R72" s="8"/>
      <c r="S72" s="8"/>
    </row>
    <row r="73" spans="2:19" x14ac:dyDescent="0.3">
      <c r="B73" s="27" t="s">
        <v>54</v>
      </c>
      <c r="C73" s="27" t="s">
        <v>48</v>
      </c>
      <c r="D73" s="41">
        <f t="shared" si="1"/>
        <v>0</v>
      </c>
      <c r="E73" s="42">
        <v>0</v>
      </c>
      <c r="F73" s="42">
        <v>0</v>
      </c>
      <c r="G73" s="42">
        <v>0</v>
      </c>
      <c r="H73" s="41">
        <f t="shared" si="2"/>
        <v>0</v>
      </c>
      <c r="I73" s="15"/>
      <c r="J73" s="6"/>
      <c r="K73" s="6"/>
      <c r="L73" s="6"/>
      <c r="M73" s="6"/>
      <c r="N73" s="6"/>
      <c r="O73" s="8"/>
      <c r="P73" s="8"/>
      <c r="Q73" s="8"/>
      <c r="R73" s="8"/>
      <c r="S73" s="8"/>
    </row>
    <row r="74" spans="2:19" x14ac:dyDescent="0.3">
      <c r="B74" s="27" t="s">
        <v>49</v>
      </c>
      <c r="C74" s="27" t="s">
        <v>50</v>
      </c>
      <c r="D74" s="41">
        <f t="shared" si="1"/>
        <v>52.82</v>
      </c>
      <c r="E74" s="42">
        <v>105.64</v>
      </c>
      <c r="F74" s="42">
        <v>105.64</v>
      </c>
      <c r="G74" s="42">
        <v>105.64</v>
      </c>
      <c r="H74" s="41">
        <f t="shared" si="2"/>
        <v>52.82</v>
      </c>
      <c r="I74" s="15"/>
      <c r="J74" s="6"/>
      <c r="K74" s="6"/>
      <c r="L74" s="6"/>
      <c r="M74" s="6"/>
      <c r="N74" s="6"/>
      <c r="O74" s="8"/>
      <c r="P74" s="8"/>
      <c r="Q74" s="8"/>
      <c r="R74" s="8"/>
      <c r="S74" s="8"/>
    </row>
    <row r="75" spans="2:19" x14ac:dyDescent="0.3">
      <c r="B75" s="27" t="s">
        <v>17</v>
      </c>
      <c r="C75" s="27" t="s">
        <v>51</v>
      </c>
      <c r="D75" s="41">
        <f t="shared" si="1"/>
        <v>36.75</v>
      </c>
      <c r="E75" s="42">
        <v>73.5</v>
      </c>
      <c r="F75" s="42">
        <v>73.5</v>
      </c>
      <c r="G75" s="42">
        <v>73.5</v>
      </c>
      <c r="H75" s="41">
        <f t="shared" si="2"/>
        <v>36.75</v>
      </c>
      <c r="I75" s="15"/>
      <c r="J75" s="6"/>
      <c r="K75" s="6"/>
      <c r="L75" s="6"/>
      <c r="M75" s="6"/>
      <c r="N75" s="6"/>
      <c r="O75" s="8"/>
      <c r="P75" s="8"/>
      <c r="Q75" s="8"/>
      <c r="R75" s="8"/>
      <c r="S75" s="8"/>
    </row>
    <row r="76" spans="2:19" x14ac:dyDescent="0.3">
      <c r="B76" s="39" t="s">
        <v>29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9"/>
      <c r="P76" s="9"/>
      <c r="Q76" s="9"/>
      <c r="R76" s="9"/>
      <c r="S76" s="9"/>
    </row>
    <row r="77" spans="2:19" x14ac:dyDescent="0.3">
      <c r="B77" s="39" t="s">
        <v>30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16"/>
      <c r="P77" s="16"/>
      <c r="Q77" s="16"/>
      <c r="R77" s="16"/>
      <c r="S77" s="16"/>
    </row>
    <row r="79" spans="2:19" ht="55.2" x14ac:dyDescent="0.3">
      <c r="B79" s="37"/>
      <c r="C79" s="10" t="s">
        <v>52</v>
      </c>
      <c r="D79" s="3" t="s">
        <v>139</v>
      </c>
      <c r="E79" s="3" t="s">
        <v>140</v>
      </c>
      <c r="F79" s="3" t="s">
        <v>141</v>
      </c>
      <c r="G79" s="3" t="s">
        <v>142</v>
      </c>
      <c r="H79" s="3" t="s">
        <v>143</v>
      </c>
      <c r="I79" s="4" t="s">
        <v>68</v>
      </c>
      <c r="J79" s="4" t="s">
        <v>67</v>
      </c>
      <c r="K79" s="4" t="s">
        <v>69</v>
      </c>
      <c r="L79" s="4" t="s">
        <v>131</v>
      </c>
      <c r="M79" s="4" t="s">
        <v>132</v>
      </c>
      <c r="N79" s="4" t="s">
        <v>64</v>
      </c>
      <c r="O79" s="4" t="s">
        <v>136</v>
      </c>
      <c r="P79" s="4" t="s">
        <v>135</v>
      </c>
      <c r="Q79" s="4" t="s">
        <v>134</v>
      </c>
      <c r="R79" s="4" t="s">
        <v>133</v>
      </c>
      <c r="S79" s="4" t="s">
        <v>137</v>
      </c>
    </row>
    <row r="80" spans="2:19" x14ac:dyDescent="0.3">
      <c r="B80" s="38"/>
      <c r="C80" s="11" t="s">
        <v>138</v>
      </c>
      <c r="D80" s="12">
        <v>6</v>
      </c>
      <c r="E80" s="12">
        <v>12</v>
      </c>
      <c r="F80" s="12">
        <v>12</v>
      </c>
      <c r="G80" s="12">
        <v>12</v>
      </c>
      <c r="H80" s="12">
        <v>6</v>
      </c>
      <c r="I80" s="6"/>
      <c r="J80" s="6"/>
      <c r="K80" s="6"/>
      <c r="L80" s="6"/>
      <c r="M80" s="6"/>
      <c r="N80" s="6"/>
      <c r="O80" s="8"/>
      <c r="P80" s="8"/>
      <c r="Q80" s="8"/>
      <c r="R80" s="8"/>
      <c r="S80" s="8"/>
    </row>
    <row r="81" spans="2:19" x14ac:dyDescent="0.3">
      <c r="B81" s="38"/>
      <c r="C81" s="39" t="s">
        <v>29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9"/>
      <c r="P81" s="9"/>
      <c r="Q81" s="9"/>
      <c r="R81" s="9"/>
      <c r="S81" s="9"/>
    </row>
    <row r="82" spans="2:19" x14ac:dyDescent="0.3">
      <c r="B82" s="38"/>
      <c r="C82" s="39" t="s">
        <v>30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0"/>
      <c r="P82" s="31"/>
      <c r="Q82" s="31"/>
      <c r="R82" s="31"/>
      <c r="S82" s="32"/>
    </row>
    <row r="84" spans="2:19" ht="27.6" customHeight="1" x14ac:dyDescent="0.3">
      <c r="C84" s="36" t="s">
        <v>53</v>
      </c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13"/>
      <c r="P84" s="13"/>
      <c r="Q84" s="13"/>
      <c r="R84" s="13"/>
      <c r="S84" s="13"/>
    </row>
    <row r="85" spans="2:19" x14ac:dyDescent="0.3">
      <c r="C85" s="36" t="s">
        <v>144</v>
      </c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3"/>
      <c r="P85" s="34"/>
      <c r="Q85" s="34"/>
      <c r="R85" s="34"/>
      <c r="S85" s="35"/>
    </row>
  </sheetData>
  <mergeCells count="12">
    <mergeCell ref="B21:J21"/>
    <mergeCell ref="B22:J22"/>
    <mergeCell ref="O77:S77"/>
    <mergeCell ref="B76:N76"/>
    <mergeCell ref="B77:N77"/>
    <mergeCell ref="C84:N84"/>
    <mergeCell ref="C85:N85"/>
    <mergeCell ref="O85:S85"/>
    <mergeCell ref="O82:S82"/>
    <mergeCell ref="C81:N81"/>
    <mergeCell ref="C82:N82"/>
    <mergeCell ref="K22:M22"/>
  </mergeCells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wykaz cen</vt:lpstr>
      <vt:lpstr>'wykaz cen'!_Toc467692441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Karolina Szambowska</cp:lastModifiedBy>
  <dcterms:created xsi:type="dcterms:W3CDTF">2020-03-18T19:45:00Z</dcterms:created>
  <dcterms:modified xsi:type="dcterms:W3CDTF">2025-05-08T09:37:26Z</dcterms:modified>
</cp:coreProperties>
</file>