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agnieszka.sufin\Desktop\Żłobek wyposażenie\Do opublikowania\"/>
    </mc:Choice>
  </mc:AlternateContent>
  <xr:revisionPtr revIDLastSave="0" documentId="13_ncr:1_{F5E747C3-67EE-4C49-9312-321D5C2BE3EC}" xr6:coauthVersionLast="47" xr6:coauthVersionMax="47" xr10:uidLastSave="{00000000-0000-0000-0000-000000000000}"/>
  <bookViews>
    <workbookView xWindow="-120" yWindow="-120" windowWidth="29040" windowHeight="15720" xr2:uid="{9C90F590-BB72-4385-AB7B-5C3EA5EA1F2D}"/>
  </bookViews>
  <sheets>
    <sheet name="Część 2"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2" l="1"/>
  <c r="A15" i="2" s="1"/>
  <c r="A16" i="2" s="1"/>
  <c r="A17" i="2" s="1"/>
  <c r="A6" i="2"/>
  <c r="A7" i="2" s="1"/>
  <c r="A8" i="2" s="1"/>
  <c r="A9" i="2" s="1"/>
  <c r="A10" i="2" s="1"/>
  <c r="A11" i="2" s="1"/>
  <c r="A12" i="2" s="1"/>
  <c r="A13" i="2" s="1"/>
  <c r="H6" i="2"/>
  <c r="H7" i="2"/>
  <c r="H8" i="2"/>
  <c r="H9" i="2"/>
  <c r="H10" i="2"/>
  <c r="H11" i="2"/>
  <c r="H12" i="2"/>
  <c r="H13" i="2"/>
  <c r="H14" i="2"/>
  <c r="H15" i="2"/>
  <c r="H16" i="2"/>
  <c r="H17" i="2"/>
  <c r="H5" i="2"/>
  <c r="H18" i="2" l="1"/>
</calcChain>
</file>

<file path=xl/sharedStrings.xml><?xml version="1.0" encoding="utf-8"?>
<sst xmlns="http://schemas.openxmlformats.org/spreadsheetml/2006/main" count="51" uniqueCount="41">
  <si>
    <t>FORMULARZ  WYCENY  OFERTY</t>
  </si>
  <si>
    <t>LP</t>
  </si>
  <si>
    <t>Nazwa asortymentu</t>
  </si>
  <si>
    <t>Wymagane minimalne parametry
techniczne</t>
  </si>
  <si>
    <t>Typ
oferowanego
towaru/
nazwa
producenta</t>
  </si>
  <si>
    <t>Jednostka miary</t>
  </si>
  <si>
    <t>Ilość
sztuk</t>
  </si>
  <si>
    <t>szt.</t>
  </si>
  <si>
    <t xml:space="preserve">Część 2 - Sprzęt elektroniczny </t>
  </si>
  <si>
    <t>Notebook</t>
  </si>
  <si>
    <t>szt</t>
  </si>
  <si>
    <t xml:space="preserve">OPROGRAMOWANIE BIUROWE </t>
  </si>
  <si>
    <t>Microsoft Office 2021 Home &amp; Bussines 2021 Polski (opakowanie z kodem aktywacyjnym - podać również  kod produktu)  lub „równoważny” zgodnie z  opisem równoważności załącznik nr 10</t>
  </si>
  <si>
    <t xml:space="preserve">Urządzenie wielofunkcyjne </t>
  </si>
  <si>
    <t xml:space="preserve">szt. </t>
  </si>
  <si>
    <t xml:space="preserve">Monitor interaktywny </t>
  </si>
  <si>
    <t>Interaktywna podłoga</t>
  </si>
  <si>
    <t xml:space="preserve">Niszczarka </t>
  </si>
  <si>
    <t xml:space="preserve">Laminator </t>
  </si>
  <si>
    <t xml:space="preserve">Telewizor 65" </t>
  </si>
  <si>
    <t>Oczyszczacz powietrza z nawilżaczem, Sterylizator UVC</t>
  </si>
  <si>
    <t>Sterylizator</t>
  </si>
  <si>
    <t>Wymiary:
- szer. 30,4 cm, wys. 18,3 cm, gł. 35,9 cm
- waga 1,78 kg
Opis:
- do butelek i smoczków,
- 6 butelek
- czas sterylizacji 10 min,
- moc 650 W,
- zasilanie – sieciowe</t>
  </si>
  <si>
    <t>Odkurzacz 700W</t>
  </si>
  <si>
    <t xml:space="preserve">Myjka do okien </t>
  </si>
  <si>
    <t>Parownica</t>
  </si>
  <si>
    <t>RAZEM WARTOŚĆ BRUTTO</t>
  </si>
  <si>
    <t>Cena jednostkowa (BRUTTO)</t>
  </si>
  <si>
    <r>
      <t xml:space="preserve">Wartość            </t>
    </r>
    <r>
      <rPr>
        <b/>
        <sz val="8"/>
        <color theme="1"/>
        <rFont val="Calibri Light"/>
        <family val="2"/>
        <charset val="238"/>
        <scheme val="major"/>
      </rPr>
      <t>(kolumna 6 x kolumna 7)</t>
    </r>
  </si>
  <si>
    <t>Gwarancja (min. 3 LATA) …………</t>
  </si>
  <si>
    <t>Procesor min. 12 rdzeniowy, cache min. 12 MB, osiągający w teście Passmark CPU Mark, w kategorii High End CPUs wynik co najmniej 17 080 punktów -  wynik z dnia 11.03.2025 r.
Pamięć RAM min 16 GB (DDR5, 5600 MHz)
Maksymalna obsługiwana ilość pamięci RAM min 64 GB
Dysk SSD M.2 PCIe min 512 GB
Opcje dołożenia dysków Możliwość montażu dysku M.2 PCIe  (elementy montażowe w zestawie)
Typ ekranu Matowy, LED, IPS
Przekątna ekranu min 16"
Rozdzielczość ekranu min 1920 x 1200 (WUXGA)
Jasność matrycy min. 300 cd/m²
Karta graficzna Zintegrowana
Wbudowane głośniki stereo, 
Wbudowane min. dwa mikrofony
Kamera na podczerwień Full HD
LAN 1 Gb/s, Wi-Fi 6E, Moduł Bluetooth 5.3
Złącza:
	USB 3.2 Gen. 1 – min. 1 szt.
	USB 3.2 Gen. 2 – min. 1 szt.
	USB Typu-C (z DisplayPort i Power Delivery) – min. 1 szt.
	USB4 Typu-C (z Thunderbolt™ 4) – min. 1 szt.
	HDMI 2.1 -  min. 1 szt.
	RJ-45 (LAN) – min. 1 szt.
	Wyjście słuchawkowe/wejście mikrofonowe – min. 1 szt.
Typ baterii Litowo-jonowa
Czytnik linii papilarnych Zintegrowany
Klawiatura Podświetlana
Zabezpieczenia:
	Możliwość zabezpieczenia linką (port Kensington NanoSaver)
	Szyfrowanie TPM
	Kamera z wbudowaną zaślepką
Obudowa i wykonanie:
	Aluminiowa pokrywa matrycy
	Aluminiowa obudowa
	Standard militarny MIL-STD-810H
System operacyjny Microsoft Windows 11 Pro lub równoważny
Dołączone oprogramowanie Partycja recovery (opcja przywrócenia systemu z dysku)
Zasilacz min. 65 W, Wtyk: USB-C
Dodatkowe elementy: 
	Wydzielona klawiatura numeryczna
	Wielodotykowy, intuicyjny touchpad
	Trackpoint
	Torba do laptopa w zestawie
	Mysz bezprzewodowa w zestawie</t>
  </si>
  <si>
    <t>Opis produktu:
drukowanie, skanowanie, kopiowanie i faks;
drukowanie dwustronne w formacie A4;
technologia druku: atrament, kolor;
50 stron A4 w trybie dupleks z ADF;
prędkość wydruku: do 25 str./min mono (A4), 12 str./min kolor (A4);
rozdzielczość druku: 4800 x 2400 dpi (mono i stereo);
funkcje skanera: skanowanie do e-maila, skanowanie do chmury, skanowanie do folderu sieciowego, skanowanie do PDF;
szybkość kopiowania: 4,5 str./min. (mono i stereo);
pojemność podajnika papieru: 500 arkuszy;
gramatura nośników: 65 g/m2 - 255 g/m2
obsługiwane formaty nośników: A4 (21.0x29,7 cm), A5 (14,8x21,0 cm), A6 (10,5x14,8 cm), B5, C6 (koperta), DL (koperta), 10 x 15 cm, 13 x 18 cm;
Obsługiwane systemy operacyjne : Mac OS X 10.6.8 lub następne, Windows 10 (32/64 bit), Windows 7 (32/64 bit), Windows 8 (32/64 bit), Windows 8.1 (32/64 bit), Windows Server 2008 (32/64-bitowy), Windows Server 2008 R2, Windows Server 2012 (64bit), Windows Server 2012 R2, Windows Server 2016, Windows Vista (wersja 32-bitowa/64-bitowa), Windows XP Professional x64 Edition SP2 lub następne, Windows XP SP3 lub następne (32-bit), Windows Server 2003 R2, Windows Server 2003 SP2 lub następne.
zasilanie: sieciowe
standardowe języki drukarki: ESC/P-R
interfejsy komunikacyjne: Ethernet (sieć LAN), WiFi (drukowanie bezprzewodowe, wireless) , USB 2.0 , NFC</t>
  </si>
  <si>
    <t>Opis produktu:
wyświetlacz / panel: 4K UHD 3840 x 2160 @60 Hz
technologia wyświetlania: LCD z technologią Direct LED
typ panelu: TFT - IPS (Grade A)
odświeżanie: 60 Hz
ramka: dwukolorowa ramka
kontrast: 5000:1
jasność: 420 Nits (cd/m2)
proporcje obrazu: 16:9
czas reakcji matrycy: 8 ms
czujnik światła
głębia kolorów: 1,07 mld (10bit)
ekran: szyba z matową powłoką antyodblaskową (AG Glass) o grubości 4 mm oraz twardości
7 w skali Mohsa z technologią Non Air Gap
kąt widzenia: 178°(H), 178°(V)
żywotność matrycy: 50 000 godzin</t>
  </si>
  <si>
    <t>Opis produktu:
wyposażony w pakiet min. 210 gier: 50 gier z pakietu FUN, 50 gier z pakietu EDU, 100 gier z pakietu JĘZYK ANGIELSKI oraz pakiet EKOLOGIA zawierający 10 gier. Lampa o jasności 3200 z możliwością wzbogacenia o dodakowe pakiety gier nawet do 300 oraz pisaki interaktywne</t>
  </si>
  <si>
    <t>Opis produktu:
Jednorazowo niszczy do 10 kartek  na ścinki 4×40 mm oraz dokumenty z małymi zszywkami, spinaczami oraz karty kredytowe.
Specyfikacja produktu:
poziom zabezpieczeń niszczonego papieru P-4, kart kredytowych T-4
szer. wejścia: 230 mm
funkcja start-stop (fotokomórka)
kosz o pojemności: 22 litrów
gwarancja: 5 lat na noże tnące.</t>
  </si>
  <si>
    <t xml:space="preserve">Opis produktu:
Laminator przeznaczony do laminowania na zimno i na gorąco. Posiadający diodę LED sygnalizującą możliwe zablokowanie laminowanego dokumentu. Wyposażony w dźwignię zwalniania napędu wałków, która ułatwia wycofanie dokumentu. Maksymalny format laminowanego dokumentu wynosi A4, a maksymalna grubość folii laminacyjnej - 125 mik. Funkcja Auto Shut Off zapewnia automatyczne wyłączenie po 30 minutach braku aktywności, redukując pobór energii i zapobiegając przegrzaniu. Prędkość laminacji obejmuje 30 cm na minutę. </t>
  </si>
  <si>
    <t>Opis produktu:
-  ekran65" LED, UHD/4K, 3840 x 2160px,
- HDMI x 4, USB x 2
- funkcje Wi-Fi, DLNA, Bluetooth</t>
  </si>
  <si>
    <t>Opis produktu:
- Funkcja sterylizacji UVA i UVC (zabija wirusy w tym Covid)
- Plazmowy generator jonów (witaminy powietrza)
- Usuwa pyłki PM 1.0, PM 2.5, PM 10 i nieprzyjemne zapachy
- TVOC laserowy czujnik pomiaru zanieczyszczeń
- Kontrola parametrów i sterowanie za pomocą pilota i smartfona
- Duży, dotykowy, 7 calowy wyświetlacz LCD
- Obszar działania: ~115-130m2
- CADR PM: 1000m3/h
- Funkcje: Tryb auto, tryb nocny, timer, tryb UV, nawilżacz powietrza</t>
  </si>
  <si>
    <t>Wymiary:
- gł. 43,5 cm, szer. 28,8 cm, wys. 24,9 cm,
- ok. waga 5,1 kg
Dodatkowe informacje:
- szczotka, ssawka, dysze, szczotka do kurzu,
- rura, wąż ssący,
- filtr, worek.</t>
  </si>
  <si>
    <t>Dodatkowe informacje:
- wydajność: 105m2,
- czas pracy: 35min,
- czas ładowania: 3 h,
- zbiornik wody brudnej: 100ml,
- zasilanie: akumulatorowe,</t>
  </si>
  <si>
    <t>Dane techniczne
- certyfikat: Zabija do 99,999% koronawirusów* i 99,99% bakterii**,
- moc grzałki: 2250 W,
- maksymalne ciśnienie pary: 4,
- dł. Przewodu zasilającego 6m,
- czas nagrzewania 3 min,
- pojemność zbiornika 1,3l,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</si>
</sst>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2"/>
      <color theme="1"/>
      <name val="Calibri Light"/>
      <family val="2"/>
      <charset val="238"/>
      <scheme val="major"/>
    </font>
    <font>
      <b/>
      <sz val="12"/>
      <color theme="1"/>
      <name val="Calibri Light"/>
      <family val="2"/>
      <charset val="238"/>
      <scheme val="major"/>
    </font>
    <font>
      <b/>
      <sz val="8"/>
      <color theme="1"/>
      <name val="Calibri Light"/>
      <family val="2"/>
      <charset val="238"/>
      <scheme val="major"/>
    </font>
    <font>
      <b/>
      <sz val="11"/>
      <name val="Calibri"/>
      <family val="2"/>
      <charset val="238"/>
      <scheme val="minor"/>
    </font>
    <font>
      <sz val="12"/>
      <name val="Calibri Light"/>
      <family val="2"/>
      <charset val="238"/>
      <scheme val="major"/>
    </font>
    <font>
      <sz val="7"/>
      <name val="Calibri Light"/>
      <family val="2"/>
      <charset val="238"/>
      <scheme val="major"/>
    </font>
    <font>
      <sz val="8"/>
      <name val="Calibri Light"/>
      <family val="2"/>
      <charset val="238"/>
      <scheme val="major"/>
    </font>
    <font>
      <b/>
      <sz val="12"/>
      <name val="Calibri Light"/>
      <family val="2"/>
      <charset val="238"/>
      <scheme val="major"/>
    </font>
  </fonts>
  <fills count="3">
    <fill>
      <patternFill patternType="none"/>
    </fill>
    <fill>
      <patternFill patternType="gray125"/>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9">
    <xf numFmtId="0" fontId="0" fillId="0" borderId="0" xfId="0"/>
    <xf numFmtId="0" fontId="0" fillId="0" borderId="0" xfId="0" applyAlignment="1">
      <alignment horizontal="center"/>
    </xf>
    <xf numFmtId="0" fontId="1" fillId="0" borderId="0" xfId="0" applyFont="1" applyAlignment="1">
      <alignment horizontal="center" vertical="center"/>
    </xf>
    <xf numFmtId="0" fontId="2" fillId="0" borderId="0" xfId="0" applyFont="1" applyAlignment="1">
      <alignment horizontal="center" vertical="center"/>
    </xf>
    <xf numFmtId="4" fontId="1" fillId="0" borderId="0" xfId="0" applyNumberFormat="1"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top" wrapText="1"/>
    </xf>
    <xf numFmtId="0" fontId="7" fillId="0" borderId="1" xfId="0" applyFont="1" applyBorder="1" applyAlignment="1">
      <alignment horizontal="left" vertical="center" wrapText="1"/>
    </xf>
    <xf numFmtId="0" fontId="7" fillId="0" borderId="1" xfId="0" applyFont="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7" fillId="0" borderId="2" xfId="0" applyFont="1" applyBorder="1" applyAlignment="1">
      <alignment horizontal="left" vertical="top" wrapText="1"/>
    </xf>
    <xf numFmtId="0" fontId="8" fillId="0" borderId="5" xfId="0" applyFont="1" applyBorder="1" applyAlignment="1">
      <alignment horizontal="center" vertical="center"/>
    </xf>
    <xf numFmtId="0" fontId="4" fillId="0" borderId="3" xfId="0" applyFont="1" applyBorder="1" applyAlignment="1">
      <alignment horizontal="right"/>
    </xf>
    <xf numFmtId="0" fontId="4" fillId="0" borderId="4" xfId="0" applyFont="1" applyBorder="1" applyAlignment="1">
      <alignment horizontal="right"/>
    </xf>
    <xf numFmtId="0" fontId="2" fillId="0" borderId="0" xfId="0" applyFont="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5870C-9AE2-4E3E-AE70-72070FF445D6}">
  <dimension ref="A1:H36"/>
  <sheetViews>
    <sheetView tabSelected="1" topLeftCell="A12" workbookViewId="0">
      <selection activeCell="E17" sqref="E17"/>
    </sheetView>
  </sheetViews>
  <sheetFormatPr defaultRowHeight="15" x14ac:dyDescent="0.25"/>
  <cols>
    <col min="1" max="1" width="6.140625" customWidth="1"/>
    <col min="2" max="2" width="30.42578125" customWidth="1"/>
    <col min="3" max="3" width="76.7109375" customWidth="1"/>
    <col min="4" max="4" width="18.7109375" customWidth="1"/>
    <col min="5" max="5" width="17.140625" customWidth="1"/>
    <col min="6" max="6" width="14" customWidth="1"/>
    <col min="7" max="7" width="15.28515625" customWidth="1"/>
    <col min="8" max="8" width="13.7109375" customWidth="1"/>
  </cols>
  <sheetData>
    <row r="1" spans="1:8" ht="15.75" x14ac:dyDescent="0.25">
      <c r="A1" s="2"/>
      <c r="B1" s="2"/>
      <c r="C1" s="2"/>
      <c r="D1" s="2"/>
      <c r="E1" s="2"/>
      <c r="F1" s="2"/>
      <c r="G1" s="2"/>
      <c r="H1" s="2"/>
    </row>
    <row r="2" spans="1:8" ht="15.75" x14ac:dyDescent="0.25">
      <c r="A2" s="18" t="s">
        <v>0</v>
      </c>
      <c r="B2" s="18"/>
      <c r="C2" s="18"/>
      <c r="D2" s="18"/>
      <c r="E2" s="18"/>
      <c r="F2" s="18"/>
      <c r="G2" s="18"/>
      <c r="H2" s="18"/>
    </row>
    <row r="3" spans="1:8" ht="15.75" x14ac:dyDescent="0.25">
      <c r="A3" s="3"/>
      <c r="B3" s="2" t="s">
        <v>8</v>
      </c>
      <c r="C3" s="2"/>
      <c r="D3" s="2"/>
      <c r="E3" s="3" t="s">
        <v>29</v>
      </c>
      <c r="F3" s="4"/>
      <c r="G3" s="4"/>
      <c r="H3" s="2"/>
    </row>
    <row r="4" spans="1:8" ht="78.75" x14ac:dyDescent="0.25">
      <c r="A4" s="5" t="s">
        <v>1</v>
      </c>
      <c r="B4" s="6" t="s">
        <v>2</v>
      </c>
      <c r="C4" s="6" t="s">
        <v>3</v>
      </c>
      <c r="D4" s="6" t="s">
        <v>4</v>
      </c>
      <c r="E4" s="7" t="s">
        <v>5</v>
      </c>
      <c r="F4" s="7" t="s">
        <v>6</v>
      </c>
      <c r="G4" s="7" t="s">
        <v>27</v>
      </c>
      <c r="H4" s="6" t="s">
        <v>28</v>
      </c>
    </row>
    <row r="5" spans="1:8" ht="392.25" customHeight="1" x14ac:dyDescent="0.25">
      <c r="A5" s="8">
        <v>1</v>
      </c>
      <c r="B5" s="8" t="s">
        <v>9</v>
      </c>
      <c r="C5" s="9" t="s">
        <v>30</v>
      </c>
      <c r="D5" s="8"/>
      <c r="E5" s="8" t="s">
        <v>10</v>
      </c>
      <c r="F5" s="8">
        <v>1</v>
      </c>
      <c r="G5" s="8"/>
      <c r="H5" s="8">
        <f>F5*G5</f>
        <v>0</v>
      </c>
    </row>
    <row r="6" spans="1:8" ht="43.5" customHeight="1" x14ac:dyDescent="0.25">
      <c r="A6" s="8">
        <f>A5+1</f>
        <v>2</v>
      </c>
      <c r="B6" s="8" t="s">
        <v>11</v>
      </c>
      <c r="C6" s="10" t="s">
        <v>12</v>
      </c>
      <c r="D6" s="8"/>
      <c r="E6" s="8" t="s">
        <v>7</v>
      </c>
      <c r="F6" s="8">
        <v>1</v>
      </c>
      <c r="G6" s="8"/>
      <c r="H6" s="8">
        <f t="shared" ref="H6:H17" si="0">F6*G6</f>
        <v>0</v>
      </c>
    </row>
    <row r="7" spans="1:8" ht="247.5" x14ac:dyDescent="0.25">
      <c r="A7" s="8">
        <f t="shared" ref="A7:A17" si="1">A6+1</f>
        <v>3</v>
      </c>
      <c r="B7" s="8" t="s">
        <v>13</v>
      </c>
      <c r="C7" s="11" t="s">
        <v>31</v>
      </c>
      <c r="D7" s="8"/>
      <c r="E7" s="8" t="s">
        <v>14</v>
      </c>
      <c r="F7" s="8">
        <v>1</v>
      </c>
      <c r="G7" s="8"/>
      <c r="H7" s="8">
        <f t="shared" si="0"/>
        <v>0</v>
      </c>
    </row>
    <row r="8" spans="1:8" ht="180" x14ac:dyDescent="0.25">
      <c r="A8" s="8">
        <f t="shared" si="1"/>
        <v>4</v>
      </c>
      <c r="B8" s="8" t="s">
        <v>15</v>
      </c>
      <c r="C8" s="11" t="s">
        <v>32</v>
      </c>
      <c r="D8" s="8"/>
      <c r="E8" s="8" t="s">
        <v>7</v>
      </c>
      <c r="F8" s="8">
        <v>1</v>
      </c>
      <c r="G8" s="8"/>
      <c r="H8" s="8">
        <f t="shared" si="0"/>
        <v>0</v>
      </c>
    </row>
    <row r="9" spans="1:8" ht="45" x14ac:dyDescent="0.25">
      <c r="A9" s="8">
        <f t="shared" si="1"/>
        <v>5</v>
      </c>
      <c r="B9" s="8" t="s">
        <v>16</v>
      </c>
      <c r="C9" s="11" t="s">
        <v>33</v>
      </c>
      <c r="D9" s="8"/>
      <c r="E9" s="8" t="s">
        <v>7</v>
      </c>
      <c r="F9" s="8">
        <v>1</v>
      </c>
      <c r="G9" s="8"/>
      <c r="H9" s="8">
        <f t="shared" si="0"/>
        <v>0</v>
      </c>
    </row>
    <row r="10" spans="1:8" ht="101.25" x14ac:dyDescent="0.25">
      <c r="A10" s="8">
        <f t="shared" si="1"/>
        <v>6</v>
      </c>
      <c r="B10" s="8" t="s">
        <v>17</v>
      </c>
      <c r="C10" s="11" t="s">
        <v>34</v>
      </c>
      <c r="D10" s="8"/>
      <c r="E10" s="8" t="s">
        <v>7</v>
      </c>
      <c r="F10" s="8">
        <v>1</v>
      </c>
      <c r="G10" s="8"/>
      <c r="H10" s="8">
        <f t="shared" si="0"/>
        <v>0</v>
      </c>
    </row>
    <row r="11" spans="1:8" ht="70.5" customHeight="1" x14ac:dyDescent="0.25">
      <c r="A11" s="8">
        <f t="shared" si="1"/>
        <v>7</v>
      </c>
      <c r="B11" s="8" t="s">
        <v>18</v>
      </c>
      <c r="C11" s="11" t="s">
        <v>35</v>
      </c>
      <c r="D11" s="8"/>
      <c r="E11" s="8" t="s">
        <v>7</v>
      </c>
      <c r="F11" s="8">
        <v>1</v>
      </c>
      <c r="G11" s="8"/>
      <c r="H11" s="8">
        <f t="shared" si="0"/>
        <v>0</v>
      </c>
    </row>
    <row r="12" spans="1:8" ht="45" x14ac:dyDescent="0.25">
      <c r="A12" s="8">
        <f t="shared" si="1"/>
        <v>8</v>
      </c>
      <c r="B12" s="8" t="s">
        <v>19</v>
      </c>
      <c r="C12" s="10" t="s">
        <v>36</v>
      </c>
      <c r="D12" s="8"/>
      <c r="E12" s="8" t="s">
        <v>7</v>
      </c>
      <c r="F12" s="8">
        <v>1</v>
      </c>
      <c r="G12" s="8"/>
      <c r="H12" s="8">
        <f t="shared" si="0"/>
        <v>0</v>
      </c>
    </row>
    <row r="13" spans="1:8" ht="112.5" x14ac:dyDescent="0.25">
      <c r="A13" s="8">
        <f t="shared" si="1"/>
        <v>9</v>
      </c>
      <c r="B13" s="12" t="s">
        <v>20</v>
      </c>
      <c r="C13" s="11" t="s">
        <v>37</v>
      </c>
      <c r="D13" s="8"/>
      <c r="E13" s="8" t="s">
        <v>7</v>
      </c>
      <c r="F13" s="8">
        <v>1</v>
      </c>
      <c r="G13" s="8"/>
      <c r="H13" s="8">
        <f t="shared" si="0"/>
        <v>0</v>
      </c>
    </row>
    <row r="14" spans="1:8" ht="101.25" x14ac:dyDescent="0.25">
      <c r="A14" s="8">
        <f t="shared" si="1"/>
        <v>10</v>
      </c>
      <c r="B14" s="8" t="s">
        <v>21</v>
      </c>
      <c r="C14" s="11" t="s">
        <v>22</v>
      </c>
      <c r="D14" s="8"/>
      <c r="E14" s="8" t="s">
        <v>7</v>
      </c>
      <c r="F14" s="8">
        <v>1</v>
      </c>
      <c r="G14" s="8"/>
      <c r="H14" s="8">
        <f t="shared" si="0"/>
        <v>0</v>
      </c>
    </row>
    <row r="15" spans="1:8" ht="78.75" x14ac:dyDescent="0.25">
      <c r="A15" s="8">
        <f t="shared" si="1"/>
        <v>11</v>
      </c>
      <c r="B15" s="8" t="s">
        <v>23</v>
      </c>
      <c r="C15" s="11" t="s">
        <v>38</v>
      </c>
      <c r="D15" s="8"/>
      <c r="E15" s="8" t="s">
        <v>7</v>
      </c>
      <c r="F15" s="8">
        <v>1</v>
      </c>
      <c r="G15" s="8"/>
      <c r="H15" s="8">
        <f t="shared" si="0"/>
        <v>0</v>
      </c>
    </row>
    <row r="16" spans="1:8" ht="67.5" x14ac:dyDescent="0.25">
      <c r="A16" s="8">
        <f t="shared" si="1"/>
        <v>12</v>
      </c>
      <c r="B16" s="8" t="s">
        <v>24</v>
      </c>
      <c r="C16" s="11" t="s">
        <v>39</v>
      </c>
      <c r="D16" s="8"/>
      <c r="E16" s="8" t="s">
        <v>7</v>
      </c>
      <c r="F16" s="8">
        <v>1</v>
      </c>
      <c r="G16" s="8"/>
      <c r="H16" s="8">
        <f t="shared" si="0"/>
        <v>0</v>
      </c>
    </row>
    <row r="17" spans="1:8" ht="79.5" thickBot="1" x14ac:dyDescent="0.3">
      <c r="A17" s="8">
        <f t="shared" si="1"/>
        <v>13</v>
      </c>
      <c r="B17" s="13" t="s">
        <v>25</v>
      </c>
      <c r="C17" s="14" t="s">
        <v>40</v>
      </c>
      <c r="D17" s="13"/>
      <c r="E17" s="13" t="s">
        <v>7</v>
      </c>
      <c r="F17" s="13">
        <v>1</v>
      </c>
      <c r="G17" s="13"/>
      <c r="H17" s="13">
        <f t="shared" si="0"/>
        <v>0</v>
      </c>
    </row>
    <row r="18" spans="1:8" ht="16.5" thickBot="1" x14ac:dyDescent="0.3">
      <c r="A18" s="16" t="s">
        <v>26</v>
      </c>
      <c r="B18" s="17"/>
      <c r="C18" s="17"/>
      <c r="D18" s="17"/>
      <c r="E18" s="17"/>
      <c r="F18" s="17"/>
      <c r="G18" s="17"/>
      <c r="H18" s="15">
        <f>SUM(H5:H17)</f>
        <v>0</v>
      </c>
    </row>
    <row r="19" spans="1:8" x14ac:dyDescent="0.25">
      <c r="A19" s="1"/>
      <c r="B19" s="1"/>
      <c r="C19" s="1"/>
      <c r="D19" s="1"/>
      <c r="E19" s="1"/>
      <c r="F19" s="1"/>
      <c r="G19" s="1"/>
    </row>
    <row r="20" spans="1:8" x14ac:dyDescent="0.25">
      <c r="A20" s="1"/>
      <c r="B20" s="1"/>
      <c r="C20" s="1"/>
      <c r="D20" s="1"/>
      <c r="E20" s="1"/>
      <c r="F20" s="1"/>
      <c r="G20" s="1"/>
    </row>
    <row r="21" spans="1:8" x14ac:dyDescent="0.25">
      <c r="A21" s="1"/>
      <c r="B21" s="1"/>
      <c r="C21" s="1"/>
      <c r="D21" s="1"/>
      <c r="E21" s="1"/>
      <c r="F21" s="1"/>
      <c r="G21" s="1"/>
    </row>
    <row r="22" spans="1:8" x14ac:dyDescent="0.25">
      <c r="A22" s="1"/>
      <c r="B22" s="1"/>
      <c r="C22" s="1"/>
      <c r="D22" s="1"/>
      <c r="E22" s="1"/>
      <c r="F22" s="1"/>
      <c r="G22" s="1"/>
    </row>
    <row r="23" spans="1:8" x14ac:dyDescent="0.25">
      <c r="A23" s="1"/>
      <c r="B23" s="1"/>
      <c r="C23" s="1"/>
      <c r="D23" s="1"/>
      <c r="E23" s="1"/>
      <c r="F23" s="1"/>
      <c r="G23" s="1"/>
    </row>
    <row r="24" spans="1:8" x14ac:dyDescent="0.25">
      <c r="A24" s="1"/>
      <c r="B24" s="1"/>
      <c r="C24" s="1"/>
      <c r="D24" s="1"/>
      <c r="E24" s="1"/>
      <c r="F24" s="1"/>
      <c r="G24" s="1"/>
    </row>
    <row r="25" spans="1:8" x14ac:dyDescent="0.25">
      <c r="A25" s="1"/>
      <c r="B25" s="1"/>
      <c r="C25" s="1"/>
      <c r="D25" s="1"/>
      <c r="E25" s="1"/>
      <c r="F25" s="1"/>
      <c r="G25" s="1"/>
    </row>
    <row r="26" spans="1:8" x14ac:dyDescent="0.25">
      <c r="A26" s="1"/>
      <c r="B26" s="1"/>
      <c r="C26" s="1"/>
      <c r="D26" s="1"/>
      <c r="E26" s="1"/>
      <c r="F26" s="1"/>
      <c r="G26" s="1"/>
    </row>
    <row r="27" spans="1:8" x14ac:dyDescent="0.25">
      <c r="A27" s="1"/>
      <c r="B27" s="1"/>
      <c r="C27" s="1"/>
      <c r="D27" s="1"/>
      <c r="E27" s="1"/>
      <c r="F27" s="1"/>
      <c r="G27" s="1"/>
    </row>
    <row r="28" spans="1:8" x14ac:dyDescent="0.25">
      <c r="A28" s="1"/>
      <c r="B28" s="1"/>
      <c r="C28" s="1"/>
      <c r="D28" s="1"/>
      <c r="E28" s="1"/>
      <c r="F28" s="1"/>
      <c r="G28" s="1"/>
    </row>
    <row r="29" spans="1:8" x14ac:dyDescent="0.25">
      <c r="A29" s="1"/>
      <c r="B29" s="1"/>
      <c r="C29" s="1"/>
      <c r="D29" s="1"/>
      <c r="E29" s="1"/>
      <c r="F29" s="1"/>
      <c r="G29" s="1"/>
    </row>
    <row r="30" spans="1:8" x14ac:dyDescent="0.25">
      <c r="A30" s="1"/>
      <c r="B30" s="1"/>
      <c r="C30" s="1"/>
      <c r="D30" s="1"/>
      <c r="E30" s="1"/>
      <c r="F30" s="1"/>
      <c r="G30" s="1"/>
    </row>
    <row r="31" spans="1:8" x14ac:dyDescent="0.25">
      <c r="A31" s="1"/>
      <c r="B31" s="1"/>
      <c r="C31" s="1"/>
      <c r="D31" s="1"/>
      <c r="E31" s="1"/>
      <c r="F31" s="1"/>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sheetData>
  <mergeCells count="2">
    <mergeCell ref="A2:H2"/>
    <mergeCell ref="A18:G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Część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Sufin</dc:creator>
  <cp:lastModifiedBy>Agnieszka Sufin</cp:lastModifiedBy>
  <dcterms:created xsi:type="dcterms:W3CDTF">2025-03-11T10:10:49Z</dcterms:created>
  <dcterms:modified xsi:type="dcterms:W3CDTF">2025-04-23T12:20:31Z</dcterms:modified>
</cp:coreProperties>
</file>