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 Siewkowska\Desktop\Zamówienia publiczne_2022_2023_2024\2025_Zamówienia publiczne\Materiały biurowe_2025\"/>
    </mc:Choice>
  </mc:AlternateContent>
  <xr:revisionPtr revIDLastSave="0" documentId="13_ncr:1_{4605A012-4042-4E73-B88B-DAF3A6AC64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rostwo SWG Szubin" sheetId="1" r:id="rId1"/>
  </sheets>
  <definedNames>
    <definedName name="_xlnm.Print_Titles" localSheetId="0">'Starostwo SWG Szubin'!$4:$4</definedName>
  </definedNames>
  <calcPr calcId="181029"/>
</workbook>
</file>

<file path=xl/calcChain.xml><?xml version="1.0" encoding="utf-8"?>
<calcChain xmlns="http://schemas.openxmlformats.org/spreadsheetml/2006/main">
  <c r="G6" i="1" l="1"/>
  <c r="H6" i="1" s="1"/>
  <c r="I6" i="1" s="1"/>
  <c r="G5" i="1"/>
  <c r="H5" i="1" s="1"/>
  <c r="I5" i="1" s="1"/>
  <c r="G7" i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H16" i="1" s="1"/>
  <c r="I16" i="1" s="1"/>
  <c r="G17" i="1"/>
  <c r="H17" i="1" s="1"/>
  <c r="I17" i="1" s="1"/>
  <c r="G18" i="1"/>
  <c r="H18" i="1" s="1"/>
  <c r="I18" i="1" s="1"/>
  <c r="G19" i="1"/>
  <c r="H19" i="1" s="1"/>
  <c r="I19" i="1" s="1"/>
  <c r="G20" i="1"/>
  <c r="H20" i="1" s="1"/>
  <c r="I20" i="1" s="1"/>
  <c r="G21" i="1"/>
  <c r="H21" i="1" s="1"/>
  <c r="I21" i="1" s="1"/>
  <c r="G22" i="1"/>
  <c r="H22" i="1"/>
  <c r="I22" i="1" s="1"/>
  <c r="G23" i="1"/>
  <c r="H23" i="1" s="1"/>
  <c r="I23" i="1" s="1"/>
  <c r="G24" i="1"/>
  <c r="H24" i="1" s="1"/>
  <c r="I24" i="1" s="1"/>
  <c r="G25" i="1"/>
  <c r="H25" i="1"/>
  <c r="I25" i="1" s="1"/>
  <c r="G26" i="1"/>
  <c r="H26" i="1" s="1"/>
  <c r="I26" i="1" s="1"/>
  <c r="G27" i="1" l="1"/>
  <c r="H27" i="1"/>
  <c r="I27" i="1"/>
</calcChain>
</file>

<file path=xl/sharedStrings.xml><?xml version="1.0" encoding="utf-8"?>
<sst xmlns="http://schemas.openxmlformats.org/spreadsheetml/2006/main" count="65" uniqueCount="43">
  <si>
    <t>Lp.</t>
  </si>
  <si>
    <t>Jedn.</t>
  </si>
  <si>
    <t>szt.</t>
  </si>
  <si>
    <t>op.</t>
  </si>
  <si>
    <t>ryza</t>
  </si>
  <si>
    <t>Wartość netto</t>
  </si>
  <si>
    <t>Podatek VAT 23 %</t>
  </si>
  <si>
    <t>Razem</t>
  </si>
  <si>
    <t>Kostka do notowania 8,3x8,3 cm, biała, nieklejona, karteczki do uzupełnienia pojemnika</t>
  </si>
  <si>
    <t>Długopis Pentel BK77, 0,7 mm, niebieski</t>
  </si>
  <si>
    <t>Cena brutto</t>
  </si>
  <si>
    <t>Długopis Corvina 51, grubość linii pisania 1 mm, zatyczka w kolorze wkładu, przezroczysta obudowa ABS, niebieski</t>
  </si>
  <si>
    <t>Wartość jednostkowa netto</t>
  </si>
  <si>
    <t>Przekładki kartonowe 1/3 mix kolorów, op. 100 szt., np. Ofcio</t>
  </si>
  <si>
    <t>Opis przedmiotu zamówienia</t>
  </si>
  <si>
    <t>Ilość całkowita</t>
  </si>
  <si>
    <t xml:space="preserve">Papier kserograficzny A4 80 g/m2, min. 153 CIE, ryza 500 arkuszy </t>
  </si>
  <si>
    <t>Szuflada na biurko, na dokumenty A4, wykonana z najwyższej jakości polistyrenu, z identyfikatorem do opisu zawartości, przód zabezpieczający dokumenty przed wypadaniem, możliwość łączenia w pionie, odporna na pęknięcia, kolor czarna</t>
  </si>
  <si>
    <t>Tusz do pieczątek ręcznych i samotuszujących z gumową lub polimerową płytką stemplującą, nakrętka w kolorze tuszu, końcówka ułatwiająca nasączenie poduszek, bezolejowy, pojemność 30 ml, czerwony</t>
  </si>
  <si>
    <t>Długopis Pilot Green Tecpoint 5, kulka o średnicy 0,5 mm, niebieski</t>
  </si>
  <si>
    <t xml:space="preserve"> </t>
  </si>
  <si>
    <t>Klip biurowy 15 mm/ 12 szt. w op.</t>
  </si>
  <si>
    <t>Klip biurowy 51 mm/ 12 szt. w op.</t>
  </si>
  <si>
    <t>Zszywacz Leitz 5517 na małe zszywki, zszywający do 10 kartek</t>
  </si>
  <si>
    <t>Segregator A4/75, z mechanizmem dźwigniowym z precyzyjnie dociskającymi szczękami, wykonany z kartonu pokrytego folią na zewnątrz oraz wewnątrz, dwustronna etykieta wymienna na grzbiecie, otwór na grzbiecie na palec, dwa otwory na przedniej stronie, metalowe okucia na dolnych krawędziach, kolor czerwony x 30, żółty x 5, zielony x 5, żółty x 5, czarny x 10, niebieski x 5</t>
  </si>
  <si>
    <t>Gumki recepturki o średnicy 40 mm, op. 100 szt.</t>
  </si>
  <si>
    <t>Marker permanentny, okrągła końcówka, czarny, grubość linii 1,5 mm</t>
  </si>
  <si>
    <t>Długopis Uni-ball eye micro, niebieski</t>
  </si>
  <si>
    <t>Długopis Uni-ball eye micro, czerwony</t>
  </si>
  <si>
    <t>Cienkopis kulkowy Grand GR-203, czerwony</t>
  </si>
  <si>
    <t>Cienkopis kulkowy Grand GR-203, zielony</t>
  </si>
  <si>
    <t>Cienkopis kulkowy Grand GR-203, czarny</t>
  </si>
  <si>
    <t>Pisak np. STABILO PEN 68, niebieski + czerwony</t>
  </si>
  <si>
    <t xml:space="preserve">Przybornik/ organizer typu Q-CONNECT Office Set metalowy, 3 komory z siatki, czarny </t>
  </si>
  <si>
    <t>Koszulka do segregatora A4, krystaliczna, przezroczysta, wykonana z folii o grubości 45 mikronów, otwór u góry, op. 100 szt.</t>
  </si>
  <si>
    <t>Szczegółowy formularz dla: Starostwo Powiatowe w Nakle nad Notecią, Wydział Geodezji i Gospodarki Nieruchomościami, filia w Szubinie, ul. Kcyńska 34a, 89-200 Szubin - 2025 r.</t>
  </si>
  <si>
    <t>Nazwa zaoferowanego produktu - wpisuje wykonawca</t>
  </si>
  <si>
    <t>Pentel BK77</t>
  </si>
  <si>
    <t>Pilot Green Tecpoint 5</t>
  </si>
  <si>
    <t>Corvina 51</t>
  </si>
  <si>
    <t xml:space="preserve"> Uni-ball eye micro</t>
  </si>
  <si>
    <t>Grand GR-203</t>
  </si>
  <si>
    <t>Leitz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</si>
</sst>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47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/>
    <xf numFmtId="2" fontId="5" fillId="0" borderId="1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</cellXfs>
  <cellStyles count="2">
    <cellStyle name="Normalny" xfId="0" builtinId="0"/>
    <cellStyle name="Walutowy 2" xfId="1" xr:uid="{00000000-0005-0000-0000-000001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9525</xdr:rowOff>
    </xdr:from>
    <xdr:to>
      <xdr:col>3</xdr:col>
      <xdr:colOff>9525</xdr:colOff>
      <xdr:row>12</xdr:row>
      <xdr:rowOff>409575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5A756004-2C54-D792-340E-029D151E3876}"/>
            </a:ext>
          </a:extLst>
        </xdr:cNvPr>
        <xdr:cNvCxnSpPr/>
      </xdr:nvCxnSpPr>
      <xdr:spPr>
        <a:xfrm>
          <a:off x="3819525" y="5514975"/>
          <a:ext cx="1190625" cy="400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13</xdr:row>
      <xdr:rowOff>0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36E401FF-1494-B3A6-58B0-FC699F9A6175}"/>
            </a:ext>
          </a:extLst>
        </xdr:cNvPr>
        <xdr:cNvCxnSpPr/>
      </xdr:nvCxnSpPr>
      <xdr:spPr>
        <a:xfrm flipH="1">
          <a:off x="3819525" y="5505450"/>
          <a:ext cx="1190625" cy="419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4:I26" totalsRowShown="0" headerRowDxfId="12" dataDxfId="10" headerRowBorderDxfId="11" tableBorderDxfId="9" totalsRowBorderDxfId="8">
  <autoFilter ref="B4:I26" xr:uid="{00000000-0009-0000-0100-000001000000}"/>
  <sortState xmlns:xlrd2="http://schemas.microsoft.com/office/spreadsheetml/2017/richdata2" ref="B5:I53">
    <sortCondition ref="B4:B53"/>
  </sortState>
  <tableColumns count="8">
    <tableColumn id="1" xr3:uid="{00000000-0010-0000-0000-000001000000}" name="Opis przedmiotu zamówienia" dataDxfId="7"/>
    <tableColumn id="4" xr3:uid="{00000000-0010-0000-0000-000004000000}" name="Nazwa zaoferowanego produktu - wpisuje wykonawca" dataDxfId="6"/>
    <tableColumn id="2" xr3:uid="{00000000-0010-0000-0000-000002000000}" name="Jedn." dataDxfId="5"/>
    <tableColumn id="3" xr3:uid="{00000000-0010-0000-0000-000003000000}" name="Ilość całkowita" dataDxfId="4"/>
    <tableColumn id="5" xr3:uid="{00000000-0010-0000-0000-000005000000}" name="Wartość jednostkowa netto" dataDxfId="3"/>
    <tableColumn id="6" xr3:uid="{00000000-0010-0000-0000-000006000000}" name="Wartość netto" dataDxfId="2">
      <calculatedColumnFormula>Tabela1[[#This Row],[Wartość jednostkowa netto]]*Tabela1[[#This Row],[Ilość całkowita]]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Cena brutto" dataDxfId="0">
      <calculatedColumnFormula>Tabela1[[#This Row],[Ilość całkowita]]*Tabela1[[#This Row],[Wartość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9"/>
  <sheetViews>
    <sheetView tabSelected="1" zoomScaleNormal="100" workbookViewId="0">
      <selection activeCell="N7" sqref="N7"/>
    </sheetView>
  </sheetViews>
  <sheetFormatPr defaultRowHeight="50.1" customHeight="1" x14ac:dyDescent="0.25"/>
  <cols>
    <col min="1" max="1" width="3.85546875" bestFit="1" customWidth="1"/>
    <col min="2" max="2" width="53.42578125" customWidth="1"/>
    <col min="3" max="3" width="17.7109375" customWidth="1"/>
    <col min="4" max="4" width="8.85546875" style="6" customWidth="1"/>
    <col min="5" max="5" width="11.42578125" style="6" customWidth="1"/>
    <col min="6" max="6" width="12.85546875" customWidth="1"/>
    <col min="7" max="7" width="9.140625" customWidth="1"/>
    <col min="8" max="8" width="12.28515625" customWidth="1"/>
  </cols>
  <sheetData>
    <row r="1" spans="1:9" ht="22.5" customHeight="1" x14ac:dyDescent="0.25"/>
    <row r="2" spans="1:9" ht="50.1" customHeight="1" x14ac:dyDescent="0.25">
      <c r="B2" s="46" t="s">
        <v>35</v>
      </c>
      <c r="C2" s="46"/>
      <c r="D2" s="46"/>
      <c r="E2" s="46"/>
      <c r="F2" s="46"/>
      <c r="G2" s="46"/>
      <c r="H2" s="46"/>
      <c r="I2" s="46"/>
    </row>
    <row r="3" spans="1:9" ht="22.5" customHeight="1" x14ac:dyDescent="0.25">
      <c r="B3" t="s">
        <v>20</v>
      </c>
    </row>
    <row r="4" spans="1:9" ht="63" customHeight="1" x14ac:dyDescent="0.25">
      <c r="A4" s="3" t="s">
        <v>0</v>
      </c>
      <c r="B4" s="1" t="s">
        <v>14</v>
      </c>
      <c r="C4" s="1" t="s">
        <v>36</v>
      </c>
      <c r="D4" s="9" t="s">
        <v>1</v>
      </c>
      <c r="E4" s="9" t="s">
        <v>15</v>
      </c>
      <c r="F4" s="35" t="s">
        <v>12</v>
      </c>
      <c r="G4" s="7" t="s">
        <v>5</v>
      </c>
      <c r="H4" s="7" t="s">
        <v>6</v>
      </c>
      <c r="I4" s="35" t="s">
        <v>10</v>
      </c>
    </row>
    <row r="5" spans="1:9" ht="34.5" customHeight="1" x14ac:dyDescent="0.25">
      <c r="A5" s="2">
        <v>1</v>
      </c>
      <c r="B5" s="4" t="s">
        <v>9</v>
      </c>
      <c r="C5" s="42" t="s">
        <v>37</v>
      </c>
      <c r="D5" s="10" t="s">
        <v>2</v>
      </c>
      <c r="E5" s="2">
        <v>5</v>
      </c>
      <c r="F5" s="10">
        <v>0</v>
      </c>
      <c r="G5" s="20">
        <f>Tabela1[[#This Row],[Wartość jednostkowa netto]]*Tabela1[[#This Row],[Ilość całkowita]]</f>
        <v>0</v>
      </c>
      <c r="H5" s="20">
        <f>Tabela1[[#This Row],[Wartość netto]]*23/100</f>
        <v>0</v>
      </c>
      <c r="I5" s="20">
        <f>Tabela1[[#This Row],[Ilość całkowita]]*Tabela1[[#This Row],[Wartość jednostkowa netto]]+Tabela1[[#This Row],[Podatek VAT 23 %]]</f>
        <v>0</v>
      </c>
    </row>
    <row r="6" spans="1:9" ht="39.75" customHeight="1" x14ac:dyDescent="0.25">
      <c r="A6" s="2">
        <v>2</v>
      </c>
      <c r="B6" s="4" t="s">
        <v>19</v>
      </c>
      <c r="C6" s="42" t="s">
        <v>38</v>
      </c>
      <c r="D6" s="10" t="s">
        <v>2</v>
      </c>
      <c r="E6" s="2">
        <v>15</v>
      </c>
      <c r="F6" s="10">
        <v>0</v>
      </c>
      <c r="G6" s="20">
        <f>Tabela1[[#This Row],[Wartość jednostkowa netto]]*Tabela1[[#This Row],[Ilość całkowita]]</f>
        <v>0</v>
      </c>
      <c r="H6" s="20">
        <f>Tabela1[[#This Row],[Wartość netto]]*23/100</f>
        <v>0</v>
      </c>
      <c r="I6" s="20">
        <f>Tabela1[[#This Row],[Ilość całkowita]]*Tabela1[[#This Row],[Wartość jednostkowa netto]]+Tabela1[[#This Row],[Podatek VAT 23 %]]</f>
        <v>0</v>
      </c>
    </row>
    <row r="7" spans="1:9" ht="39" customHeight="1" x14ac:dyDescent="0.25">
      <c r="A7" s="2">
        <v>3</v>
      </c>
      <c r="B7" s="4" t="s">
        <v>11</v>
      </c>
      <c r="C7" s="42" t="s">
        <v>39</v>
      </c>
      <c r="D7" s="23" t="s">
        <v>2</v>
      </c>
      <c r="E7" s="38">
        <v>10</v>
      </c>
      <c r="F7" s="37">
        <v>0</v>
      </c>
      <c r="G7" s="39">
        <f>Tabela1[[#This Row],[Wartość jednostkowa netto]]*Tabela1[[#This Row],[Ilość całkowita]]</f>
        <v>0</v>
      </c>
      <c r="H7" s="39">
        <f>Tabela1[[#This Row],[Wartość netto]]*23/100</f>
        <v>0</v>
      </c>
      <c r="I7" s="39">
        <f>Tabela1[[#This Row],[Ilość całkowita]]*Tabela1[[#This Row],[Wartość jednostkowa netto]]+Tabela1[[#This Row],[Podatek VAT 23 %]]</f>
        <v>0</v>
      </c>
    </row>
    <row r="8" spans="1:9" ht="31.5" customHeight="1" x14ac:dyDescent="0.25">
      <c r="A8" s="2">
        <v>4</v>
      </c>
      <c r="B8" s="4" t="s">
        <v>27</v>
      </c>
      <c r="C8" s="42" t="s">
        <v>40</v>
      </c>
      <c r="D8" s="10" t="s">
        <v>2</v>
      </c>
      <c r="E8" s="2">
        <v>5</v>
      </c>
      <c r="F8" s="11">
        <v>0</v>
      </c>
      <c r="G8" s="20">
        <f>Tabela1[[#This Row],[Wartość jednostkowa netto]]*Tabela1[[#This Row],[Ilość całkowita]]</f>
        <v>0</v>
      </c>
      <c r="H8" s="20">
        <f>Tabela1[[#This Row],[Wartość netto]]*23/100</f>
        <v>0</v>
      </c>
      <c r="I8" s="20">
        <f>Tabela1[[#This Row],[Ilość całkowita]]*Tabela1[[#This Row],[Wartość jednostkowa netto]]+Tabela1[[#This Row],[Podatek VAT 23 %]]</f>
        <v>0</v>
      </c>
    </row>
    <row r="9" spans="1:9" ht="33" customHeight="1" x14ac:dyDescent="0.25">
      <c r="A9" s="2">
        <v>5</v>
      </c>
      <c r="B9" s="36" t="s">
        <v>28</v>
      </c>
      <c r="C9" s="42" t="s">
        <v>40</v>
      </c>
      <c r="D9" s="37" t="s">
        <v>2</v>
      </c>
      <c r="E9" s="38">
        <v>2</v>
      </c>
      <c r="F9" s="37">
        <v>0</v>
      </c>
      <c r="G9" s="39">
        <f>Tabela1[[#This Row],[Wartość jednostkowa netto]]*Tabela1[[#This Row],[Ilość całkowita]]</f>
        <v>0</v>
      </c>
      <c r="H9" s="39">
        <f>Tabela1[[#This Row],[Wartość netto]]*23/100</f>
        <v>0</v>
      </c>
      <c r="I9" s="39">
        <f>Tabela1[[#This Row],[Ilość całkowita]]*Tabela1[[#This Row],[Wartość jednostkowa netto]]+Tabela1[[#This Row],[Podatek VAT 23 %]]</f>
        <v>0</v>
      </c>
    </row>
    <row r="10" spans="1:9" ht="34.5" customHeight="1" x14ac:dyDescent="0.25">
      <c r="A10" s="2">
        <v>6</v>
      </c>
      <c r="B10" s="41" t="s">
        <v>29</v>
      </c>
      <c r="C10" s="41" t="s">
        <v>41</v>
      </c>
      <c r="D10" s="40" t="s">
        <v>2</v>
      </c>
      <c r="E10" s="38">
        <v>10</v>
      </c>
      <c r="F10" s="37">
        <v>0</v>
      </c>
      <c r="G10" s="39">
        <f>Tabela1[[#This Row],[Wartość jednostkowa netto]]*Tabela1[[#This Row],[Ilość całkowita]]</f>
        <v>0</v>
      </c>
      <c r="H10" s="39">
        <f>Tabela1[[#This Row],[Wartość netto]]*23/100</f>
        <v>0</v>
      </c>
      <c r="I10" s="39">
        <f>Tabela1[[#This Row],[Ilość całkowita]]*Tabela1[[#This Row],[Wartość jednostkowa netto]]+Tabela1[[#This Row],[Podatek VAT 23 %]]</f>
        <v>0</v>
      </c>
    </row>
    <row r="11" spans="1:9" ht="33" customHeight="1" x14ac:dyDescent="0.25">
      <c r="A11" s="2">
        <v>7</v>
      </c>
      <c r="B11" s="43" t="s">
        <v>30</v>
      </c>
      <c r="C11" s="41" t="s">
        <v>41</v>
      </c>
      <c r="D11" s="40" t="s">
        <v>2</v>
      </c>
      <c r="E11" s="38">
        <v>5</v>
      </c>
      <c r="F11" s="37">
        <v>0</v>
      </c>
      <c r="G11" s="39">
        <f>Tabela1[[#This Row],[Wartość jednostkowa netto]]*Tabela1[[#This Row],[Ilość całkowita]]</f>
        <v>0</v>
      </c>
      <c r="H11" s="39">
        <f>Tabela1[[#This Row],[Wartość netto]]*23/100</f>
        <v>0</v>
      </c>
      <c r="I11" s="39">
        <f>Tabela1[[#This Row],[Ilość całkowita]]*Tabela1[[#This Row],[Wartość jednostkowa netto]]+Tabela1[[#This Row],[Podatek VAT 23 %]]</f>
        <v>0</v>
      </c>
    </row>
    <row r="12" spans="1:9" ht="30.75" customHeight="1" x14ac:dyDescent="0.25">
      <c r="A12" s="2">
        <v>8</v>
      </c>
      <c r="B12" s="43" t="s">
        <v>31</v>
      </c>
      <c r="C12" s="41" t="s">
        <v>41</v>
      </c>
      <c r="D12" s="40" t="s">
        <v>2</v>
      </c>
      <c r="E12" s="38">
        <v>5</v>
      </c>
      <c r="F12" s="37">
        <v>0</v>
      </c>
      <c r="G12" s="39">
        <f>Tabela1[[#This Row],[Wartość jednostkowa netto]]*Tabela1[[#This Row],[Ilość całkowita]]</f>
        <v>0</v>
      </c>
      <c r="H12" s="39">
        <f>Tabela1[[#This Row],[Wartość netto]]*23/100</f>
        <v>0</v>
      </c>
      <c r="I12" s="39">
        <f>Tabela1[[#This Row],[Ilość całkowita]]*Tabela1[[#This Row],[Wartość jednostkowa netto]]+Tabela1[[#This Row],[Podatek VAT 23 %]]</f>
        <v>0</v>
      </c>
    </row>
    <row r="13" spans="1:9" ht="33" customHeight="1" x14ac:dyDescent="0.25">
      <c r="A13" s="2">
        <v>9</v>
      </c>
      <c r="B13" s="43" t="s">
        <v>25</v>
      </c>
      <c r="C13" s="41"/>
      <c r="D13" s="40" t="s">
        <v>3</v>
      </c>
      <c r="E13" s="38">
        <v>1</v>
      </c>
      <c r="F13" s="37">
        <v>0</v>
      </c>
      <c r="G13" s="39">
        <f>Tabela1[[#This Row],[Wartość jednostkowa netto]]*Tabela1[[#This Row],[Ilość całkowita]]</f>
        <v>0</v>
      </c>
      <c r="H13" s="39">
        <f>Tabela1[[#This Row],[Wartość netto]]*23/100</f>
        <v>0</v>
      </c>
      <c r="I13" s="39">
        <f>Tabela1[[#This Row],[Ilość całkowita]]*Tabela1[[#This Row],[Wartość jednostkowa netto]]+Tabela1[[#This Row],[Podatek VAT 23 %]]</f>
        <v>0</v>
      </c>
    </row>
    <row r="14" spans="1:9" ht="32.25" customHeight="1" x14ac:dyDescent="0.25">
      <c r="A14" s="2">
        <v>10</v>
      </c>
      <c r="B14" s="4" t="s">
        <v>21</v>
      </c>
      <c r="C14" s="42"/>
      <c r="D14" s="10" t="s">
        <v>3</v>
      </c>
      <c r="E14" s="2">
        <v>10</v>
      </c>
      <c r="F14" s="11">
        <v>0</v>
      </c>
      <c r="G14" s="20">
        <f>Tabela1[[#This Row],[Wartość jednostkowa netto]]*Tabela1[[#This Row],[Ilość całkowita]]</f>
        <v>0</v>
      </c>
      <c r="H14" s="20">
        <f>Tabela1[[#This Row],[Wartość netto]]*23/100</f>
        <v>0</v>
      </c>
      <c r="I14" s="20">
        <f>Tabela1[[#This Row],[Ilość całkowita]]*Tabela1[[#This Row],[Wartość jednostkowa netto]]+Tabela1[[#This Row],[Podatek VAT 23 %]]</f>
        <v>0</v>
      </c>
    </row>
    <row r="15" spans="1:9" ht="31.5" customHeight="1" x14ac:dyDescent="0.25">
      <c r="A15" s="2">
        <v>11</v>
      </c>
      <c r="B15" s="4" t="s">
        <v>22</v>
      </c>
      <c r="C15" s="42"/>
      <c r="D15" s="10" t="s">
        <v>3</v>
      </c>
      <c r="E15" s="2">
        <v>5</v>
      </c>
      <c r="F15" s="10">
        <v>0</v>
      </c>
      <c r="G15" s="20">
        <f>Tabela1[[#This Row],[Wartość jednostkowa netto]]*Tabela1[[#This Row],[Ilość całkowita]]</f>
        <v>0</v>
      </c>
      <c r="H15" s="20">
        <f>Tabela1[[#This Row],[Wartość netto]]*23/100</f>
        <v>0</v>
      </c>
      <c r="I15" s="20">
        <f>Tabela1[[#This Row],[Ilość całkowita]]*Tabela1[[#This Row],[Wartość jednostkowa netto]]+Tabela1[[#This Row],[Podatek VAT 23 %]]</f>
        <v>0</v>
      </c>
    </row>
    <row r="16" spans="1:9" ht="46.5" customHeight="1" x14ac:dyDescent="0.25">
      <c r="A16" s="2">
        <v>12</v>
      </c>
      <c r="B16" s="4" t="s">
        <v>8</v>
      </c>
      <c r="C16" s="42"/>
      <c r="D16" s="10" t="s">
        <v>2</v>
      </c>
      <c r="E16" s="2">
        <v>4</v>
      </c>
      <c r="F16" s="11">
        <v>0</v>
      </c>
      <c r="G16" s="20">
        <f>Tabela1[[#This Row],[Wartość jednostkowa netto]]*Tabela1[[#This Row],[Ilość całkowita]]</f>
        <v>0</v>
      </c>
      <c r="H16" s="20">
        <f>Tabela1[[#This Row],[Wartość netto]]*23/100</f>
        <v>0</v>
      </c>
      <c r="I16" s="20">
        <f>Tabela1[[#This Row],[Ilość całkowita]]*Tabela1[[#This Row],[Wartość jednostkowa netto]]+Tabela1[[#This Row],[Podatek VAT 23 %]]</f>
        <v>0</v>
      </c>
    </row>
    <row r="17" spans="1:9" ht="54.75" customHeight="1" x14ac:dyDescent="0.25">
      <c r="A17" s="2">
        <v>13</v>
      </c>
      <c r="B17" s="4" t="s">
        <v>34</v>
      </c>
      <c r="C17" s="42"/>
      <c r="D17" s="10" t="s">
        <v>3</v>
      </c>
      <c r="E17" s="10">
        <v>20</v>
      </c>
      <c r="F17" s="11">
        <v>0</v>
      </c>
      <c r="G17" s="20">
        <f>Tabela1[[#This Row],[Wartość jednostkowa netto]]*Tabela1[[#This Row],[Ilość całkowita]]</f>
        <v>0</v>
      </c>
      <c r="H17" s="20">
        <f>Tabela1[[#This Row],[Wartość netto]]*23/100</f>
        <v>0</v>
      </c>
      <c r="I17" s="20">
        <f>Tabela1[[#This Row],[Ilość całkowita]]*Tabela1[[#This Row],[Wartość jednostkowa netto]]+Tabela1[[#This Row],[Podatek VAT 23 %]]</f>
        <v>0</v>
      </c>
    </row>
    <row r="18" spans="1:9" ht="45" customHeight="1" x14ac:dyDescent="0.25">
      <c r="A18" s="2">
        <v>14</v>
      </c>
      <c r="B18" s="44" t="s">
        <v>26</v>
      </c>
      <c r="C18" s="41"/>
      <c r="D18" s="40" t="s">
        <v>2</v>
      </c>
      <c r="E18" s="38">
        <v>5</v>
      </c>
      <c r="F18" s="37">
        <v>0</v>
      </c>
      <c r="G18" s="39">
        <f>Tabela1[[#This Row],[Wartość jednostkowa netto]]*Tabela1[[#This Row],[Ilość całkowita]]</f>
        <v>0</v>
      </c>
      <c r="H18" s="39">
        <f>Tabela1[[#This Row],[Wartość netto]]*23/100</f>
        <v>0</v>
      </c>
      <c r="I18" s="39">
        <f>Tabela1[[#This Row],[Ilość całkowita]]*Tabela1[[#This Row],[Wartość jednostkowa netto]]+Tabela1[[#This Row],[Podatek VAT 23 %]]</f>
        <v>0</v>
      </c>
    </row>
    <row r="19" spans="1:9" ht="73.5" customHeight="1" x14ac:dyDescent="0.25">
      <c r="A19" s="2">
        <v>15</v>
      </c>
      <c r="B19" s="4" t="s">
        <v>18</v>
      </c>
      <c r="C19" s="42"/>
      <c r="D19" s="10" t="s">
        <v>2</v>
      </c>
      <c r="E19" s="2">
        <v>2</v>
      </c>
      <c r="F19" s="11">
        <v>0</v>
      </c>
      <c r="G19" s="20">
        <f>Tabela1[[#This Row],[Wartość jednostkowa netto]]*Tabela1[[#This Row],[Ilość całkowita]]</f>
        <v>0</v>
      </c>
      <c r="H19" s="20">
        <f>Tabela1[[#This Row],[Wartość netto]]*23/100</f>
        <v>0</v>
      </c>
      <c r="I19" s="20">
        <f>Tabela1[[#This Row],[Ilość całkowita]]*Tabela1[[#This Row],[Wartość jednostkowa netto]]+Tabela1[[#This Row],[Podatek VAT 23 %]]</f>
        <v>0</v>
      </c>
    </row>
    <row r="20" spans="1:9" ht="41.25" customHeight="1" x14ac:dyDescent="0.25">
      <c r="A20" s="2">
        <v>16</v>
      </c>
      <c r="B20" s="4" t="s">
        <v>16</v>
      </c>
      <c r="C20" s="42"/>
      <c r="D20" s="10" t="s">
        <v>4</v>
      </c>
      <c r="E20" s="10">
        <v>80</v>
      </c>
      <c r="F20" s="11">
        <v>0</v>
      </c>
      <c r="G20" s="20">
        <f>Tabela1[[#This Row],[Wartość jednostkowa netto]]*Tabela1[[#This Row],[Ilość całkowita]]</f>
        <v>0</v>
      </c>
      <c r="H20" s="20">
        <f>Tabela1[[#This Row],[Wartość netto]]*23/100</f>
        <v>0</v>
      </c>
      <c r="I20" s="20">
        <f>Tabela1[[#This Row],[Ilość całkowita]]*Tabela1[[#This Row],[Wartość jednostkowa netto]]+Tabela1[[#This Row],[Podatek VAT 23 %]]</f>
        <v>0</v>
      </c>
    </row>
    <row r="21" spans="1:9" ht="31.5" customHeight="1" x14ac:dyDescent="0.25">
      <c r="A21" s="2">
        <v>17</v>
      </c>
      <c r="B21" s="36" t="s">
        <v>32</v>
      </c>
      <c r="C21" s="42"/>
      <c r="D21" s="37" t="s">
        <v>2</v>
      </c>
      <c r="E21" s="38">
        <v>2</v>
      </c>
      <c r="F21" s="37">
        <v>0</v>
      </c>
      <c r="G21" s="39">
        <f>Tabela1[[#This Row],[Wartość jednostkowa netto]]*Tabela1[[#This Row],[Ilość całkowita]]</f>
        <v>0</v>
      </c>
      <c r="H21" s="39">
        <f>Tabela1[[#This Row],[Wartość netto]]*23/100</f>
        <v>0</v>
      </c>
      <c r="I21" s="39">
        <f>Tabela1[[#This Row],[Ilość całkowita]]*Tabela1[[#This Row],[Wartość jednostkowa netto]]+Tabela1[[#This Row],[Podatek VAT 23 %]]</f>
        <v>0</v>
      </c>
    </row>
    <row r="22" spans="1:9" ht="36.75" customHeight="1" x14ac:dyDescent="0.25">
      <c r="A22" s="2">
        <v>18</v>
      </c>
      <c r="B22" s="36" t="s">
        <v>13</v>
      </c>
      <c r="C22" s="42"/>
      <c r="D22" s="37" t="s">
        <v>3</v>
      </c>
      <c r="E22" s="38">
        <v>2</v>
      </c>
      <c r="F22" s="37">
        <v>0</v>
      </c>
      <c r="G22" s="39">
        <f>Tabela1[[#This Row],[Wartość jednostkowa netto]]*Tabela1[[#This Row],[Ilość całkowita]]</f>
        <v>0</v>
      </c>
      <c r="H22" s="39">
        <f>Tabela1[[#This Row],[Wartość netto]]*23/100</f>
        <v>0</v>
      </c>
      <c r="I22" s="39">
        <f>Tabela1[[#This Row],[Ilość całkowita]]*Tabela1[[#This Row],[Wartość jednostkowa netto]]+Tabela1[[#This Row],[Podatek VAT 23 %]]</f>
        <v>0</v>
      </c>
    </row>
    <row r="23" spans="1:9" ht="44.25" customHeight="1" x14ac:dyDescent="0.25">
      <c r="A23" s="2">
        <v>19</v>
      </c>
      <c r="B23" s="41" t="s">
        <v>33</v>
      </c>
      <c r="C23" s="41"/>
      <c r="D23" s="40" t="s">
        <v>2</v>
      </c>
      <c r="E23" s="38">
        <v>1</v>
      </c>
      <c r="F23" s="37">
        <v>0</v>
      </c>
      <c r="G23" s="39">
        <f>Tabela1[[#This Row],[Wartość jednostkowa netto]]*Tabela1[[#This Row],[Ilość całkowita]]</f>
        <v>0</v>
      </c>
      <c r="H23" s="39">
        <f>Tabela1[[#This Row],[Wartość netto]]*23/100</f>
        <v>0</v>
      </c>
      <c r="I23" s="39">
        <f>Tabela1[[#This Row],[Ilość całkowita]]*Tabela1[[#This Row],[Wartość jednostkowa netto]]+Tabela1[[#This Row],[Podatek VAT 23 %]]</f>
        <v>0</v>
      </c>
    </row>
    <row r="24" spans="1:9" ht="126.75" customHeight="1" x14ac:dyDescent="0.25">
      <c r="A24" s="2">
        <v>20</v>
      </c>
      <c r="B24" s="5" t="s">
        <v>24</v>
      </c>
      <c r="C24" s="45"/>
      <c r="D24" s="10" t="s">
        <v>2</v>
      </c>
      <c r="E24" s="10">
        <v>60</v>
      </c>
      <c r="F24" s="11">
        <v>0</v>
      </c>
      <c r="G24" s="20">
        <f>Tabela1[[#This Row],[Wartość jednostkowa netto]]*Tabela1[[#This Row],[Ilość całkowita]]</f>
        <v>0</v>
      </c>
      <c r="H24" s="20">
        <f>Tabela1[[#This Row],[Wartość netto]]*23/100</f>
        <v>0</v>
      </c>
      <c r="I24" s="20">
        <f>Tabela1[[#This Row],[Ilość całkowita]]*Tabela1[[#This Row],[Wartość jednostkowa netto]]+Tabela1[[#This Row],[Podatek VAT 23 %]]</f>
        <v>0</v>
      </c>
    </row>
    <row r="25" spans="1:9" ht="86.25" customHeight="1" x14ac:dyDescent="0.25">
      <c r="A25" s="2">
        <v>21</v>
      </c>
      <c r="B25" s="4" t="s">
        <v>17</v>
      </c>
      <c r="C25" s="42"/>
      <c r="D25" s="10" t="s">
        <v>2</v>
      </c>
      <c r="E25" s="38">
        <v>4</v>
      </c>
      <c r="F25" s="37">
        <v>0</v>
      </c>
      <c r="G25" s="39">
        <f>Tabela1[[#This Row],[Wartość jednostkowa netto]]*Tabela1[[#This Row],[Ilość całkowita]]</f>
        <v>0</v>
      </c>
      <c r="H25" s="39">
        <f>Tabela1[[#This Row],[Wartość netto]]*23/100</f>
        <v>0</v>
      </c>
      <c r="I25" s="39">
        <f>Tabela1[[#This Row],[Ilość całkowita]]*Tabela1[[#This Row],[Wartość jednostkowa netto]]+Tabela1[[#This Row],[Podatek VAT 23 %]]</f>
        <v>0</v>
      </c>
    </row>
    <row r="26" spans="1:9" ht="42" customHeight="1" x14ac:dyDescent="0.25">
      <c r="A26" s="2">
        <v>22</v>
      </c>
      <c r="B26" s="4" t="s">
        <v>23</v>
      </c>
      <c r="C26" s="42" t="s">
        <v>42</v>
      </c>
      <c r="D26" s="23" t="s">
        <v>2</v>
      </c>
      <c r="E26" s="24">
        <v>1</v>
      </c>
      <c r="F26" s="23">
        <v>0</v>
      </c>
      <c r="G26" s="33">
        <f>Tabela1[[#This Row],[Wartość jednostkowa netto]]*Tabela1[[#This Row],[Ilość całkowita]]</f>
        <v>0</v>
      </c>
      <c r="H26" s="33">
        <f>Tabela1[[#This Row],[Wartość netto]]*23/100</f>
        <v>0</v>
      </c>
      <c r="I26" s="33">
        <f>Tabela1[[#This Row],[Ilość całkowita]]*Tabela1[[#This Row],[Wartość jednostkowa netto]]+Tabela1[[#This Row],[Podatek VAT 23 %]]</f>
        <v>0</v>
      </c>
    </row>
    <row r="27" spans="1:9" ht="33" customHeight="1" x14ac:dyDescent="0.25">
      <c r="A27" s="8"/>
      <c r="B27" s="32"/>
      <c r="C27" s="32"/>
      <c r="D27" s="32"/>
      <c r="E27" s="31"/>
      <c r="F27" s="12" t="s">
        <v>7</v>
      </c>
      <c r="G27" s="21">
        <f>SUM(Tabela1[Wartość netto])</f>
        <v>0</v>
      </c>
      <c r="H27" s="22">
        <f>SUM(Tabela1[Podatek VAT 23 %])</f>
        <v>0</v>
      </c>
      <c r="I27" s="22">
        <f>SUM(Tabela1[Cena brutto])</f>
        <v>0</v>
      </c>
    </row>
    <row r="28" spans="1:9" ht="78.75" customHeight="1" x14ac:dyDescent="0.25">
      <c r="A28" s="8"/>
      <c r="B28" s="25"/>
      <c r="C28" s="26"/>
      <c r="D28" s="26"/>
      <c r="E28" s="26"/>
      <c r="F28" s="13"/>
      <c r="G28" s="13"/>
      <c r="H28" s="13"/>
    </row>
    <row r="29" spans="1:9" ht="39" customHeight="1" x14ac:dyDescent="0.25">
      <c r="A29" s="8"/>
      <c r="B29" s="34"/>
      <c r="C29" s="27"/>
      <c r="D29" s="27"/>
      <c r="E29" s="27"/>
    </row>
    <row r="30" spans="1:9" ht="51" customHeight="1" x14ac:dyDescent="0.25">
      <c r="A30" s="8"/>
      <c r="B30" s="34"/>
      <c r="C30" s="28"/>
      <c r="D30" s="28"/>
      <c r="E30" s="28"/>
      <c r="F30" s="14"/>
      <c r="G30" s="14"/>
      <c r="H30" s="15"/>
      <c r="I30" s="15"/>
    </row>
    <row r="31" spans="1:9" ht="42.6" customHeight="1" x14ac:dyDescent="0.25">
      <c r="A31" s="8"/>
      <c r="B31" s="34"/>
      <c r="C31" s="8"/>
      <c r="D31" s="28"/>
      <c r="E31" s="28"/>
      <c r="F31" s="8"/>
      <c r="G31" s="8"/>
      <c r="H31" s="17"/>
      <c r="I31" s="17"/>
    </row>
    <row r="32" spans="1:9" ht="32.25" customHeight="1" x14ac:dyDescent="0.25">
      <c r="A32" s="8"/>
      <c r="B32" s="29"/>
      <c r="C32" s="8"/>
      <c r="D32" s="28"/>
      <c r="E32" s="28"/>
      <c r="F32" s="8"/>
      <c r="G32" s="8"/>
      <c r="H32" s="17"/>
      <c r="I32" s="17"/>
    </row>
    <row r="33" spans="1:9" ht="45" customHeight="1" x14ac:dyDescent="0.25">
      <c r="A33" s="8"/>
      <c r="B33" s="29"/>
      <c r="C33" s="8"/>
      <c r="D33" s="28"/>
      <c r="E33" s="28"/>
      <c r="F33" s="8"/>
      <c r="G33" s="8"/>
      <c r="H33" s="17"/>
      <c r="I33" s="17"/>
    </row>
    <row r="34" spans="1:9" ht="41.25" customHeight="1" x14ac:dyDescent="0.25">
      <c r="A34" s="8"/>
      <c r="B34" s="16"/>
      <c r="C34" s="16"/>
      <c r="D34" s="8"/>
      <c r="E34" s="8"/>
      <c r="F34" s="8"/>
      <c r="G34" s="8"/>
      <c r="H34" s="17"/>
      <c r="I34" s="17"/>
    </row>
    <row r="35" spans="1:9" ht="47.25" customHeight="1" x14ac:dyDescent="0.25">
      <c r="A35" s="8"/>
      <c r="B35" s="16"/>
      <c r="C35" s="16"/>
      <c r="D35" s="8"/>
      <c r="E35" s="8"/>
      <c r="F35" s="8"/>
      <c r="G35" s="8"/>
      <c r="H35" s="17"/>
      <c r="I35" s="17"/>
    </row>
    <row r="36" spans="1:9" ht="43.5" customHeight="1" x14ac:dyDescent="0.25">
      <c r="A36" s="8"/>
      <c r="B36" s="30"/>
      <c r="C36" s="30"/>
      <c r="D36" s="28"/>
      <c r="E36" s="28"/>
      <c r="F36" s="8"/>
      <c r="G36" s="8"/>
      <c r="H36" s="17"/>
      <c r="I36" s="17"/>
    </row>
    <row r="37" spans="1:9" ht="75.75" customHeight="1" x14ac:dyDescent="0.25">
      <c r="A37" s="8"/>
      <c r="B37" s="16"/>
      <c r="C37" s="16"/>
      <c r="D37" s="8"/>
      <c r="E37" s="14"/>
      <c r="F37" s="8"/>
      <c r="G37" s="8"/>
      <c r="H37" s="17"/>
      <c r="I37" s="17"/>
    </row>
    <row r="38" spans="1:9" ht="45.75" customHeight="1" x14ac:dyDescent="0.25">
      <c r="A38" s="8"/>
      <c r="B38" s="16"/>
      <c r="C38" s="16"/>
      <c r="D38" s="8"/>
      <c r="E38" s="14"/>
      <c r="F38" s="8"/>
      <c r="G38" s="8"/>
      <c r="H38" s="17"/>
      <c r="I38" s="17"/>
    </row>
    <row r="39" spans="1:9" ht="45.75" customHeight="1" x14ac:dyDescent="0.25">
      <c r="A39" s="8"/>
      <c r="B39" s="16"/>
      <c r="C39" s="16"/>
      <c r="D39" s="8"/>
      <c r="E39" s="14"/>
      <c r="F39" s="8"/>
      <c r="G39" s="8"/>
      <c r="H39" s="17"/>
      <c r="I39" s="17"/>
    </row>
    <row r="40" spans="1:9" ht="41.25" customHeight="1" x14ac:dyDescent="0.25">
      <c r="A40" s="8"/>
      <c r="B40" s="16"/>
      <c r="C40" s="16"/>
      <c r="D40" s="8"/>
      <c r="E40" s="14"/>
      <c r="F40" s="8"/>
      <c r="G40" s="8"/>
      <c r="H40" s="17"/>
      <c r="I40" s="17"/>
    </row>
    <row r="41" spans="1:9" ht="120" customHeight="1" x14ac:dyDescent="0.25">
      <c r="A41" s="8"/>
      <c r="B41" s="16"/>
      <c r="C41" s="16"/>
      <c r="D41" s="8"/>
      <c r="E41" s="14"/>
      <c r="F41" s="8"/>
      <c r="G41" s="8"/>
      <c r="H41" s="17"/>
      <c r="I41" s="17"/>
    </row>
    <row r="42" spans="1:9" ht="116.25" customHeight="1" x14ac:dyDescent="0.25">
      <c r="A42" s="8"/>
      <c r="B42" s="16"/>
      <c r="C42" s="16"/>
      <c r="D42" s="8"/>
      <c r="E42" s="14"/>
      <c r="F42" s="8"/>
      <c r="G42" s="8"/>
      <c r="H42" s="17"/>
      <c r="I42" s="17"/>
    </row>
    <row r="43" spans="1:9" ht="45.75" customHeight="1" x14ac:dyDescent="0.25">
      <c r="A43" s="8"/>
      <c r="B43" s="16"/>
      <c r="C43" s="16"/>
      <c r="D43" s="8"/>
      <c r="E43" s="14"/>
      <c r="F43" s="8"/>
      <c r="G43" s="8"/>
      <c r="H43" s="17"/>
      <c r="I43" s="17"/>
    </row>
    <row r="44" spans="1:9" ht="63.75" customHeight="1" x14ac:dyDescent="0.25">
      <c r="A44" s="8"/>
      <c r="B44" s="16"/>
      <c r="C44" s="16"/>
      <c r="D44" s="8"/>
      <c r="E44" s="14"/>
      <c r="F44" s="8"/>
      <c r="G44" s="8"/>
      <c r="H44" s="17"/>
      <c r="I44" s="17"/>
    </row>
    <row r="45" spans="1:9" ht="55.9" customHeight="1" x14ac:dyDescent="0.25">
      <c r="A45" s="8"/>
      <c r="B45" s="16"/>
      <c r="C45" s="16"/>
      <c r="D45" s="8"/>
      <c r="E45" s="14"/>
      <c r="F45" s="8"/>
      <c r="G45" s="8"/>
      <c r="H45" s="17"/>
      <c r="I45" s="17"/>
    </row>
    <row r="46" spans="1:9" ht="45" customHeight="1" x14ac:dyDescent="0.25">
      <c r="A46" s="8"/>
      <c r="B46" s="18"/>
      <c r="C46" s="18"/>
      <c r="D46" s="8"/>
      <c r="E46" s="14"/>
      <c r="F46" s="8"/>
      <c r="G46" s="8"/>
      <c r="H46" s="17"/>
      <c r="I46" s="17"/>
    </row>
    <row r="47" spans="1:9" ht="65.25" customHeight="1" x14ac:dyDescent="0.25">
      <c r="A47" s="8"/>
      <c r="B47" s="16"/>
      <c r="C47" s="16"/>
      <c r="D47" s="8"/>
      <c r="E47" s="14"/>
      <c r="F47" s="8"/>
      <c r="G47" s="8"/>
      <c r="H47" s="17"/>
      <c r="I47" s="17"/>
    </row>
    <row r="48" spans="1:9" ht="74.25" customHeight="1" x14ac:dyDescent="0.25">
      <c r="A48" s="8"/>
      <c r="B48" s="16"/>
      <c r="C48" s="16"/>
      <c r="D48" s="8"/>
      <c r="E48" s="14"/>
      <c r="F48" s="8"/>
      <c r="G48" s="8"/>
      <c r="H48" s="17"/>
      <c r="I48" s="17"/>
    </row>
    <row r="49" spans="1:9" ht="38.25" customHeight="1" x14ac:dyDescent="0.25">
      <c r="A49" s="8"/>
      <c r="B49" s="19"/>
      <c r="C49" s="19"/>
      <c r="D49" s="17"/>
      <c r="E49" s="14"/>
      <c r="F49" s="8"/>
      <c r="G49" s="8"/>
      <c r="H49" s="17"/>
      <c r="I49" s="17"/>
    </row>
    <row r="50" spans="1:9" ht="41.25" customHeight="1" x14ac:dyDescent="0.25">
      <c r="A50" s="8"/>
      <c r="B50" s="19"/>
      <c r="C50" s="19"/>
      <c r="D50" s="17"/>
      <c r="E50" s="14"/>
      <c r="F50" s="8"/>
      <c r="G50" s="8"/>
      <c r="H50" s="17"/>
      <c r="I50" s="17"/>
    </row>
    <row r="51" spans="1:9" ht="42.75" customHeight="1" x14ac:dyDescent="0.25">
      <c r="A51" s="8"/>
      <c r="B51" s="19"/>
      <c r="C51" s="19"/>
      <c r="D51" s="17"/>
      <c r="E51" s="14"/>
      <c r="F51" s="8"/>
      <c r="G51" s="8"/>
      <c r="H51" s="17"/>
      <c r="I51" s="17"/>
    </row>
    <row r="52" spans="1:9" ht="45.75" customHeight="1" x14ac:dyDescent="0.25">
      <c r="A52" s="8"/>
      <c r="B52" s="19"/>
      <c r="C52" s="19"/>
      <c r="D52" s="17"/>
      <c r="E52" s="14"/>
      <c r="F52" s="8"/>
      <c r="G52" s="8"/>
      <c r="H52" s="17"/>
      <c r="I52" s="17"/>
    </row>
    <row r="53" spans="1:9" ht="47.25" customHeight="1" x14ac:dyDescent="0.25">
      <c r="A53" s="8"/>
    </row>
    <row r="54" spans="1:9" ht="45" customHeight="1" x14ac:dyDescent="0.25">
      <c r="A54" s="8"/>
    </row>
    <row r="55" spans="1:9" ht="60.6" customHeight="1" x14ac:dyDescent="0.25">
      <c r="A55" s="8"/>
    </row>
    <row r="56" spans="1:9" ht="39.6" customHeight="1" x14ac:dyDescent="0.25">
      <c r="A56" s="8"/>
    </row>
    <row r="57" spans="1:9" ht="77.25" customHeight="1" x14ac:dyDescent="0.25">
      <c r="A57" s="8"/>
    </row>
    <row r="58" spans="1:9" ht="34.9" customHeight="1" x14ac:dyDescent="0.25">
      <c r="A58" s="8"/>
    </row>
    <row r="59" spans="1:9" ht="31.5" customHeight="1" x14ac:dyDescent="0.25">
      <c r="A59" s="8"/>
    </row>
    <row r="60" spans="1:9" ht="43.15" customHeight="1" x14ac:dyDescent="0.25">
      <c r="A60" s="8"/>
    </row>
    <row r="61" spans="1:9" ht="34.9" customHeight="1" x14ac:dyDescent="0.25">
      <c r="A61" s="8"/>
    </row>
    <row r="62" spans="1:9" ht="29.45" customHeight="1" x14ac:dyDescent="0.25">
      <c r="A62" s="8"/>
    </row>
    <row r="63" spans="1:9" ht="50.1" customHeight="1" x14ac:dyDescent="0.25">
      <c r="A63" s="8"/>
    </row>
    <row r="64" spans="1:9" ht="50.1" customHeight="1" x14ac:dyDescent="0.25">
      <c r="A64" s="8"/>
    </row>
    <row r="65" spans="1:1" ht="50.1" customHeight="1" x14ac:dyDescent="0.25">
      <c r="A65" s="8"/>
    </row>
    <row r="66" spans="1:1" ht="50.1" customHeight="1" x14ac:dyDescent="0.25">
      <c r="A66" s="8"/>
    </row>
    <row r="67" spans="1:1" ht="50.1" customHeight="1" x14ac:dyDescent="0.25">
      <c r="A67" s="8"/>
    </row>
    <row r="68" spans="1:1" ht="50.1" customHeight="1" x14ac:dyDescent="0.25">
      <c r="A68" s="8"/>
    </row>
    <row r="69" spans="1:1" ht="50.1" customHeight="1" x14ac:dyDescent="0.25">
      <c r="A69" s="8"/>
    </row>
    <row r="70" spans="1:1" ht="50.1" customHeight="1" x14ac:dyDescent="0.25">
      <c r="A70" s="8"/>
    </row>
    <row r="71" spans="1:1" ht="50.1" customHeight="1" x14ac:dyDescent="0.25">
      <c r="A71" s="8"/>
    </row>
    <row r="72" spans="1:1" ht="50.1" customHeight="1" x14ac:dyDescent="0.25">
      <c r="A72" s="8"/>
    </row>
    <row r="73" spans="1:1" ht="50.1" customHeight="1" x14ac:dyDescent="0.25">
      <c r="A73" s="8"/>
    </row>
    <row r="74" spans="1:1" ht="50.1" customHeight="1" x14ac:dyDescent="0.25">
      <c r="A74" s="8"/>
    </row>
    <row r="75" spans="1:1" ht="50.1" customHeight="1" x14ac:dyDescent="0.25">
      <c r="A75" s="8"/>
    </row>
    <row r="76" spans="1:1" ht="50.1" customHeight="1" x14ac:dyDescent="0.25">
      <c r="A76" s="8"/>
    </row>
    <row r="77" spans="1:1" ht="50.1" customHeight="1" x14ac:dyDescent="0.25">
      <c r="A77" s="8"/>
    </row>
    <row r="78" spans="1:1" ht="50.1" customHeight="1" x14ac:dyDescent="0.25">
      <c r="A78" s="8"/>
    </row>
    <row r="79" spans="1:1" ht="50.1" customHeight="1" x14ac:dyDescent="0.25">
      <c r="A79" s="8"/>
    </row>
    <row r="80" spans="1:1" ht="50.1" customHeight="1" x14ac:dyDescent="0.25">
      <c r="A80" s="8"/>
    </row>
    <row r="81" spans="1:1" ht="50.1" customHeight="1" x14ac:dyDescent="0.25">
      <c r="A81" s="8"/>
    </row>
    <row r="82" spans="1:1" ht="50.1" customHeight="1" x14ac:dyDescent="0.25">
      <c r="A82" s="8"/>
    </row>
    <row r="83" spans="1:1" ht="50.1" customHeight="1" x14ac:dyDescent="0.25">
      <c r="A83" s="8"/>
    </row>
    <row r="84" spans="1:1" ht="50.1" customHeight="1" x14ac:dyDescent="0.25">
      <c r="A84" s="8"/>
    </row>
    <row r="85" spans="1:1" ht="50.1" customHeight="1" x14ac:dyDescent="0.25">
      <c r="A85" s="8"/>
    </row>
    <row r="86" spans="1:1" ht="50.1" customHeight="1" x14ac:dyDescent="0.25">
      <c r="A86" s="8"/>
    </row>
    <row r="87" spans="1:1" ht="50.1" customHeight="1" x14ac:dyDescent="0.25">
      <c r="A87" s="8"/>
    </row>
    <row r="88" spans="1:1" ht="50.1" customHeight="1" x14ac:dyDescent="0.25">
      <c r="A88" s="8"/>
    </row>
    <row r="89" spans="1:1" ht="50.1" customHeight="1" x14ac:dyDescent="0.25">
      <c r="A89" s="8"/>
    </row>
  </sheetData>
  <mergeCells count="1">
    <mergeCell ref="B2:I2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Starostwo SWG Szubin</vt:lpstr>
      <vt:lpstr>'Starostwo SWG Szubin'!Tytuły_wydruku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Dryll</dc:creator>
  <cp:lastModifiedBy>Magdalena Siewkowska</cp:lastModifiedBy>
  <cp:lastPrinted>2024-02-05T07:40:21Z</cp:lastPrinted>
  <dcterms:created xsi:type="dcterms:W3CDTF">2014-01-28T10:19:19Z</dcterms:created>
  <dcterms:modified xsi:type="dcterms:W3CDTF">2025-02-13T12:23:48Z</dcterms:modified>
</cp:coreProperties>
</file>