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wmlynarczyk665\Desktop\34. ZAKUP ART. BIUROWYCJ DLA WCR BRZEG\"/>
    </mc:Choice>
  </mc:AlternateContent>
  <xr:revisionPtr revIDLastSave="0" documentId="13_ncr:1_{426B522D-D91F-451D-954D-F9C8C4498C0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I27" i="1" s="1"/>
  <c r="G28" i="1"/>
  <c r="H27" i="1"/>
  <c r="H28" i="1"/>
  <c r="I28" i="1" s="1"/>
  <c r="H29" i="1"/>
  <c r="G29" i="1" s="1"/>
  <c r="H30" i="1"/>
  <c r="G30" i="1" s="1"/>
  <c r="I30" i="1" s="1"/>
  <c r="H31" i="1"/>
  <c r="G31" i="1" s="1"/>
  <c r="I31" i="1" l="1"/>
  <c r="I29" i="1"/>
  <c r="H26" i="1"/>
  <c r="H25" i="1"/>
  <c r="G25" i="1" s="1"/>
  <c r="H24" i="1"/>
  <c r="G24" i="1" s="1"/>
  <c r="H23" i="1"/>
  <c r="H22" i="1"/>
  <c r="G22" i="1"/>
  <c r="H21" i="1"/>
  <c r="G21" i="1"/>
  <c r="H20" i="1"/>
  <c r="H19" i="1"/>
  <c r="H18" i="1"/>
  <c r="H17" i="1"/>
  <c r="G17" i="1" s="1"/>
  <c r="H16" i="1"/>
  <c r="G16" i="1" s="1"/>
  <c r="H15" i="1"/>
  <c r="H14" i="1"/>
  <c r="G14" i="1"/>
  <c r="H13" i="1"/>
  <c r="H12" i="1"/>
  <c r="H11" i="1"/>
  <c r="G26" i="1" l="1"/>
  <c r="I26" i="1" s="1"/>
  <c r="G11" i="1"/>
  <c r="I11" i="1" s="1"/>
  <c r="G12" i="1"/>
  <c r="I12" i="1" s="1"/>
  <c r="G20" i="1"/>
  <c r="I20" i="1"/>
  <c r="I21" i="1"/>
  <c r="I14" i="1"/>
  <c r="G15" i="1"/>
  <c r="I15" i="1" s="1"/>
  <c r="I22" i="1"/>
  <c r="I16" i="1"/>
  <c r="I24" i="1"/>
  <c r="I17" i="1"/>
  <c r="G18" i="1"/>
  <c r="I18" i="1" s="1"/>
  <c r="I25" i="1"/>
  <c r="G23" i="1"/>
  <c r="I23" i="1" s="1"/>
  <c r="G13" i="1"/>
  <c r="I13" i="1" s="1"/>
  <c r="G19" i="1"/>
  <c r="I19" i="1" s="1"/>
  <c r="H4" i="1" l="1"/>
  <c r="G4" i="1" l="1"/>
  <c r="H5" i="1"/>
  <c r="H32" i="1" s="1"/>
  <c r="H6" i="1"/>
  <c r="H7" i="1"/>
  <c r="H8" i="1"/>
  <c r="H9" i="1"/>
  <c r="H10" i="1"/>
  <c r="G32" i="1" l="1"/>
  <c r="I32" i="1" s="1"/>
  <c r="I4" i="1"/>
  <c r="G9" i="1"/>
  <c r="I9" i="1" s="1"/>
  <c r="G8" i="1"/>
  <c r="I8" i="1" s="1"/>
  <c r="G6" i="1"/>
  <c r="I6" i="1" s="1"/>
  <c r="G5" i="1"/>
  <c r="I5" i="1" s="1"/>
  <c r="G10" i="1"/>
  <c r="I10" i="1" s="1"/>
  <c r="G7" i="1"/>
  <c r="I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Olszewska Małgorzata</author>
  </authors>
  <commentList>
    <comment ref="F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wysokość VAT np. 5, 8, 23
</t>
        </r>
      </text>
    </comment>
  </commentList>
</comments>
</file>

<file path=xl/sharedStrings.xml><?xml version="1.0" encoding="utf-8"?>
<sst xmlns="http://schemas.openxmlformats.org/spreadsheetml/2006/main" count="96" uniqueCount="47">
  <si>
    <t>Lp.</t>
  </si>
  <si>
    <t>Przedmiot zamówienia</t>
  </si>
  <si>
    <t>Ilość</t>
  </si>
  <si>
    <t>Cena 
j. netto</t>
  </si>
  <si>
    <t>Wartość 
podatku 
VAT</t>
  </si>
  <si>
    <t>Wartość brutto</t>
  </si>
  <si>
    <t>szt.</t>
  </si>
  <si>
    <t>j.m.</t>
  </si>
  <si>
    <t>Wartość netto</t>
  </si>
  <si>
    <t>RAZEM</t>
  </si>
  <si>
    <t>VAT        (%)</t>
  </si>
  <si>
    <t xml:space="preserve">Uwagi
</t>
  </si>
  <si>
    <t>Folia laminacyjna A4 grubość 350 mic. (2x175 mic.); Cechy: przezroczysta; błyszcząca; grubość 350 mic. (2x175 mic.) ;100 ark. w opak.</t>
  </si>
  <si>
    <t>Folia laminacyjna A4 grubość 200 mic. (2x100 mic.); Cechy: przezroczysta; błyszcząca; grubość 200 mic. (2x100 mic.) ;100 ark. w opak.</t>
  </si>
  <si>
    <t>Folia laminacyjna A4 grubość 160 mic. (2x80 mic.); Cechy: przezroczysta; błyszcząca; grubość 160 mic. (2x80 mic.) ;100 ark. w opak.</t>
  </si>
  <si>
    <t>Folia laminacyjna A3 grubość 200 mic. (2x100 mic.); Cechy: przezroczysta; błyszcząca; grubość 200 mic. (2x100 mic.) ;100 ark. w opak.</t>
  </si>
  <si>
    <t>Folia laminacyjna A3 grubość 160 mic. (2x80 mic.); Cechy: przezroczysta; błyszcząca; grubość 160 mic. (2x80 mic.) ;100 ark. w opak.</t>
  </si>
  <si>
    <t>Folia laminacyjna A5 grubość 160 mic. (2x80 mic.); Cechy: przezroczysta; błyszcząca; grubość 160 mic. (2x80 mic.) ;100 ark. w opak.</t>
  </si>
  <si>
    <t>Folia laminacyjna 60x95 mm grubość 350 mic. (2x175 mic.) Cechy: przezroczysta; błyszcząca; grubość 350 mic. (2x175 mic.) ;100 ark. w opak.</t>
  </si>
  <si>
    <t>Kanały metalowe do Metalbind, O. Channel dł. 217mm, rozmiar 13, 10 szt. w opak. (kolor bordowy)</t>
  </si>
  <si>
    <t>Kanały metalowe do Metalbind, O. Channel dł. 217mm, rozmiar 13, 10 szt. w opak. (kolor czarny)</t>
  </si>
  <si>
    <t>Kanały metalowe do Metalbind, O. Channel dł. 217mm, rozmiar 13, 10 szt. w opak. (kolor zielony)</t>
  </si>
  <si>
    <t>Kanały metalowe do Metalbind, O. Channel dł. 304mm, rozmiar 13, 10 szt. w opak. (kolor czarny)</t>
  </si>
  <si>
    <t>Kanały metalowe do Metalbind, O. Channel dł. 304mm, rozmiar 13, 10 szt. w opak. (kolor zielony)</t>
  </si>
  <si>
    <t xml:space="preserve">Klip metalowy biurowy 32 mm; Cechy: do papieru, doskonała sprężystość; potrójny proces galwanizacji; lakierowany na kolor czarny; rozmiar 32 mm; (12 szt. w opak.)   </t>
  </si>
  <si>
    <t>Okładki do Metalbind O. Hard Cover classic dł. 217 x 300 (czarne) 10 opraw w opak.</t>
  </si>
  <si>
    <t>Okładki do Metalbind O. Hard Cover classic dł. 217 x 300 (zielone) 10 opraw w opak.</t>
  </si>
  <si>
    <t>Okładki do Metalbind O. Hard Cover classic dł. 304 x 212 (czarne) 10 opraw w opak.</t>
  </si>
  <si>
    <t>Okładki do Metalbind O. Hard Cover classic dł. 304 x 212 (zielone) 10 opraw w opak.</t>
  </si>
  <si>
    <t>Papier A6 ksero 200g/m², Cechy: format A6, kolor biały; gramatura 200g/m², wykończenie satynowe, gładkie 125 ark./ryza</t>
  </si>
  <si>
    <r>
      <t xml:space="preserve">Papier do plotera atramentowego 180 g/m²  914mm x min. 30mb rolka biały 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matowy; Cechy: gramatura 180g/m²; szerokość rolki 914 mm; długość rolki min. 30 mb; jednostronnie powlekany; kolor biały matowy</t>
    </r>
  </si>
  <si>
    <t>Płyn antystatyczny do czyszczenia filmów fotograficznych i klisz graficznych; pojmność 1 litr</t>
  </si>
  <si>
    <t>Tablica typu Flipchart w formacie A1; Cechy: powierzchnia lakierowana (suchościeralna, magnetyczna); rozbudowana o dwa wysuwane ramiona, które umożliwiają prezentację jednocześnie trzech zapisanych arkuszy; trójnożny stojak o regulowanej wysokości; stabilna podstawa dzięki wysuwanej blokadzie tylnej nogi, max. wysokość 186 cm (+/- 1 cm); wyposażona w mocny sprężynowy uchwyt do bloku; konstrukcja aluminiowa; możliwość zawieszenia bloku o formacie A1 poprzez odpowiednie ustawienie rozstawu haków; wyposażona w półkę na markery</t>
  </si>
  <si>
    <t>Tablica suchościeralna magnetyczna, jezdna 120x90 cm na kółkach; Cechy:  kolor tablicy biały;obrotowa (możliwość obrotu tablicy w poziomie); kółka z hamulcami; wymiary 120x90cm,  w ramie aluminiowej, do pisania markerami; wyposażona w półkę na markery</t>
  </si>
  <si>
    <t>opak.</t>
  </si>
  <si>
    <t>ryza</t>
  </si>
  <si>
    <t>rolka</t>
  </si>
  <si>
    <t>butelka</t>
  </si>
  <si>
    <r>
      <rPr>
        <b/>
        <sz val="9"/>
        <color theme="1"/>
        <rFont val="Arial"/>
        <family val="2"/>
        <charset val="238"/>
      </rPr>
      <t>Koperta bezpieczna HK - format C3</t>
    </r>
    <r>
      <rPr>
        <sz val="9"/>
        <color theme="1"/>
        <rFont val="Arial"/>
        <family val="2"/>
        <charset val="238"/>
      </rPr>
      <t xml:space="preserve">, rozmiar 335x 475 mm,materiał -trójwarstwowa folia LDPE, specjalne miejsce przystosowane do adresowania na zewnętrznej stronie, opcjonalnie każda koperta wyposażona w indywidualny kod kreskowy , dzięki któremu można kontrolować przesyłkę. </t>
    </r>
  </si>
  <si>
    <r>
      <rPr>
        <b/>
        <sz val="9"/>
        <color theme="1"/>
        <rFont val="Arial"/>
        <family val="2"/>
        <charset val="238"/>
      </rPr>
      <t>Koperta bezpieczna HK - format B4</t>
    </r>
    <r>
      <rPr>
        <sz val="9"/>
        <color theme="1"/>
        <rFont val="Arial"/>
        <family val="2"/>
        <charset val="238"/>
      </rPr>
      <t xml:space="preserve">, rozmiar 275x375 mm,materiał -trójwarstwowa folia LDPE, specjalne miejsce przystosowane do adresowania na zewnętrznej stronie, opcjonalnie każda koperta wyposażona w indywidualny kod kreskowy , dzięki któremu można kontrolować przesyłkę. </t>
    </r>
  </si>
  <si>
    <r>
      <rPr>
        <b/>
        <sz val="9"/>
        <color theme="1"/>
        <rFont val="Arial"/>
        <family val="2"/>
        <charset val="238"/>
      </rPr>
      <t>Tusz do stempli gumowych i polimerowych</t>
    </r>
    <r>
      <rPr>
        <sz val="9"/>
        <color theme="1"/>
        <rFont val="Arial"/>
        <family val="2"/>
        <charset val="238"/>
      </rPr>
      <t xml:space="preserve"> , kolor tuszu czerwony, pojemność 25 ml. </t>
    </r>
  </si>
  <si>
    <r>
      <rPr>
        <b/>
        <sz val="9"/>
        <color theme="1"/>
        <rFont val="Arial"/>
        <family val="2"/>
        <charset val="238"/>
      </rPr>
      <t>Tusz do stempli gumowych i polimerowych</t>
    </r>
    <r>
      <rPr>
        <sz val="9"/>
        <color theme="1"/>
        <rFont val="Arial"/>
        <family val="2"/>
        <charset val="238"/>
      </rPr>
      <t xml:space="preserve"> , kolor tuszu czarny, pojemność 25 ml. </t>
    </r>
  </si>
  <si>
    <t>dostawa bezpośrednio do WCR Brzeg</t>
  </si>
  <si>
    <t>dostawa bezpośrednio do CSzWIiCh Wrocław</t>
  </si>
  <si>
    <t xml:space="preserve">                                   Załącznik nr 1 - formularz kalkulacyjny  - ZADANIE NR 1                                                              </t>
  </si>
  <si>
    <t>Tablica korkowa w ramie drewnianej 250x120 cm; Cechy: wymiary 180x120; tył z płyty pilśniowej; przód wysokiej jakości korek naturalny o optymalnej gramaturze i elastyczności z mozliwościa zawieszenia w pionie i poziomie; mocna drewniana rama; elementy mocujace w zestawie</t>
  </si>
  <si>
    <r>
      <rPr>
        <b/>
        <sz val="9"/>
        <color theme="1"/>
        <rFont val="Arial"/>
        <family val="2"/>
        <charset val="238"/>
      </rPr>
      <t xml:space="preserve">Pióro wieczne w eleganckim etui </t>
    </r>
    <r>
      <rPr>
        <sz val="9"/>
        <color theme="1"/>
        <rFont val="Arial"/>
        <family val="2"/>
        <charset val="238"/>
      </rPr>
      <t xml:space="preserve">- wykończenie GT, kolor korpusu czarny, rodzaj lakieu gładki, rodzaj stalówki F srebrna , korpus i skuwka pokryte czarnym lakierem , na długie naboje Waterman , wykonczenie w kolorze złota, wyposażone w staklówkę typu F i dwukanałowy system podawania atramentu za pomocą tłoczka lub naboi atramentowych. </t>
    </r>
    <r>
      <rPr>
        <b/>
        <sz val="9"/>
        <color theme="1"/>
        <rFont val="Arial"/>
        <family val="2"/>
        <charset val="238"/>
      </rPr>
      <t>Przykładowy asortyment spełniający wymagania Zamawiającego  Pióro wieczne Waterman Expert czarne GT w eleganckim etui lub produkt równoważny o nie gorszych parametrach.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</si>
</sst>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0" fillId="0" borderId="6" xfId="0" applyBorder="1"/>
    <xf numFmtId="0" fontId="0" fillId="2" borderId="0" xfId="0" applyFill="1"/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1" xfId="0" applyFont="1" applyBorder="1" applyAlignment="1">
      <alignment horizontal="center" vertical="center"/>
    </xf>
    <xf numFmtId="0" fontId="3" fillId="0" borderId="11" xfId="0" applyFont="1" applyBorder="1"/>
    <xf numFmtId="4" fontId="5" fillId="0" borderId="1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4" fontId="0" fillId="0" borderId="0" xfId="0" applyNumberFormat="1"/>
    <xf numFmtId="0" fontId="8" fillId="5" borderId="4" xfId="0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vertical="center"/>
    </xf>
    <xf numFmtId="4" fontId="6" fillId="5" borderId="2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/>
    </xf>
    <xf numFmtId="4" fontId="6" fillId="5" borderId="1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/>
    </xf>
    <xf numFmtId="0" fontId="4" fillId="6" borderId="9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1" fontId="9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workbookViewId="0">
      <pane ySplit="3" topLeftCell="A24" activePane="bottomLeft" state="frozen"/>
      <selection pane="bottomLeft" activeCell="N27" sqref="N27"/>
    </sheetView>
  </sheetViews>
  <sheetFormatPr defaultRowHeight="15" x14ac:dyDescent="0.25"/>
  <cols>
    <col min="1" max="1" width="3.85546875" customWidth="1"/>
    <col min="2" max="2" width="36.5703125" customWidth="1"/>
    <col min="3" max="4" width="7.28515625" customWidth="1"/>
    <col min="6" max="6" width="7.140625" style="10" customWidth="1"/>
    <col min="10" max="10" width="22.5703125" customWidth="1"/>
  </cols>
  <sheetData>
    <row r="1" spans="1:11" ht="18.75" x14ac:dyDescent="0.25">
      <c r="A1" s="39" t="s">
        <v>44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16.5" thickBot="1" x14ac:dyDescent="0.3">
      <c r="A2" s="41"/>
      <c r="B2" s="42"/>
      <c r="C2" s="42"/>
      <c r="D2" s="42"/>
      <c r="E2" s="42"/>
      <c r="F2" s="42"/>
      <c r="G2" s="42"/>
      <c r="H2" s="42"/>
      <c r="I2" s="42"/>
      <c r="J2" s="42"/>
    </row>
    <row r="3" spans="1:11" ht="39" thickBot="1" x14ac:dyDescent="0.3">
      <c r="A3" s="6" t="s">
        <v>0</v>
      </c>
      <c r="B3" s="4" t="s">
        <v>1</v>
      </c>
      <c r="C3" s="4" t="s">
        <v>7</v>
      </c>
      <c r="D3" s="5" t="s">
        <v>2</v>
      </c>
      <c r="E3" s="33" t="s">
        <v>3</v>
      </c>
      <c r="F3" s="5" t="s">
        <v>10</v>
      </c>
      <c r="G3" s="5" t="s">
        <v>4</v>
      </c>
      <c r="H3" s="5" t="s">
        <v>8</v>
      </c>
      <c r="I3" s="4" t="s">
        <v>5</v>
      </c>
      <c r="J3" s="7" t="s">
        <v>11</v>
      </c>
    </row>
    <row r="4" spans="1:11" ht="51" x14ac:dyDescent="0.25">
      <c r="A4" s="23">
        <v>1</v>
      </c>
      <c r="B4" s="24" t="s">
        <v>12</v>
      </c>
      <c r="C4" s="25" t="s">
        <v>34</v>
      </c>
      <c r="D4" s="25">
        <v>10</v>
      </c>
      <c r="E4" s="34"/>
      <c r="F4" s="17">
        <v>23</v>
      </c>
      <c r="G4" s="2">
        <f>ROUND(0.23*H4,2)</f>
        <v>0</v>
      </c>
      <c r="H4" s="2">
        <f>D4*E4</f>
        <v>0</v>
      </c>
      <c r="I4" s="3">
        <f>ROUND((H4+G4),2)</f>
        <v>0</v>
      </c>
      <c r="J4" s="31" t="s">
        <v>43</v>
      </c>
    </row>
    <row r="5" spans="1:11" ht="51" x14ac:dyDescent="0.25">
      <c r="A5" s="26">
        <v>2</v>
      </c>
      <c r="B5" s="24" t="s">
        <v>13</v>
      </c>
      <c r="C5" s="25" t="s">
        <v>34</v>
      </c>
      <c r="D5" s="25">
        <v>10</v>
      </c>
      <c r="E5" s="34"/>
      <c r="F5" s="17">
        <v>23</v>
      </c>
      <c r="G5" s="2">
        <f t="shared" ref="G5:G10" si="0">ROUND(0.23*H5,2)</f>
        <v>0</v>
      </c>
      <c r="H5" s="1">
        <f t="shared" ref="H5:H10" si="1">D5*E5</f>
        <v>0</v>
      </c>
      <c r="I5" s="3">
        <f t="shared" ref="I5:I31" si="2">ROUND((H5+G5),2)</f>
        <v>0</v>
      </c>
      <c r="J5" s="31" t="s">
        <v>43</v>
      </c>
    </row>
    <row r="6" spans="1:11" ht="51" x14ac:dyDescent="0.25">
      <c r="A6" s="23">
        <v>3</v>
      </c>
      <c r="B6" s="24" t="s">
        <v>14</v>
      </c>
      <c r="C6" s="25" t="s">
        <v>34</v>
      </c>
      <c r="D6" s="25">
        <v>10</v>
      </c>
      <c r="E6" s="34"/>
      <c r="F6" s="17">
        <v>23</v>
      </c>
      <c r="G6" s="2">
        <f t="shared" si="0"/>
        <v>0</v>
      </c>
      <c r="H6" s="1">
        <f t="shared" si="1"/>
        <v>0</v>
      </c>
      <c r="I6" s="3">
        <f t="shared" si="2"/>
        <v>0</v>
      </c>
      <c r="J6" s="31" t="s">
        <v>43</v>
      </c>
    </row>
    <row r="7" spans="1:11" ht="51" x14ac:dyDescent="0.25">
      <c r="A7" s="26">
        <v>4</v>
      </c>
      <c r="B7" s="24" t="s">
        <v>15</v>
      </c>
      <c r="C7" s="25" t="s">
        <v>34</v>
      </c>
      <c r="D7" s="25">
        <v>10</v>
      </c>
      <c r="E7" s="34"/>
      <c r="F7" s="17">
        <v>23</v>
      </c>
      <c r="G7" s="2">
        <f t="shared" si="0"/>
        <v>0</v>
      </c>
      <c r="H7" s="1">
        <f t="shared" si="1"/>
        <v>0</v>
      </c>
      <c r="I7" s="3">
        <f t="shared" si="2"/>
        <v>0</v>
      </c>
      <c r="J7" s="31" t="s">
        <v>43</v>
      </c>
    </row>
    <row r="8" spans="1:11" ht="51" x14ac:dyDescent="0.25">
      <c r="A8" s="23">
        <v>5</v>
      </c>
      <c r="B8" s="24" t="s">
        <v>16</v>
      </c>
      <c r="C8" s="25" t="s">
        <v>34</v>
      </c>
      <c r="D8" s="25">
        <v>10</v>
      </c>
      <c r="E8" s="34"/>
      <c r="F8" s="17">
        <v>23</v>
      </c>
      <c r="G8" s="2">
        <f t="shared" si="0"/>
        <v>0</v>
      </c>
      <c r="H8" s="1">
        <f t="shared" si="1"/>
        <v>0</v>
      </c>
      <c r="I8" s="3">
        <f t="shared" si="2"/>
        <v>0</v>
      </c>
      <c r="J8" s="31" t="s">
        <v>43</v>
      </c>
    </row>
    <row r="9" spans="1:11" ht="51" x14ac:dyDescent="0.25">
      <c r="A9" s="26">
        <v>6</v>
      </c>
      <c r="B9" s="24" t="s">
        <v>17</v>
      </c>
      <c r="C9" s="25" t="s">
        <v>34</v>
      </c>
      <c r="D9" s="25">
        <v>10</v>
      </c>
      <c r="E9" s="34"/>
      <c r="F9" s="19">
        <v>23</v>
      </c>
      <c r="G9" s="2">
        <f t="shared" si="0"/>
        <v>0</v>
      </c>
      <c r="H9" s="1">
        <f t="shared" si="1"/>
        <v>0</v>
      </c>
      <c r="I9" s="3">
        <f t="shared" si="2"/>
        <v>0</v>
      </c>
      <c r="J9" s="31" t="s">
        <v>43</v>
      </c>
      <c r="K9" s="10"/>
    </row>
    <row r="10" spans="1:11" ht="51" x14ac:dyDescent="0.25">
      <c r="A10" s="23">
        <v>7</v>
      </c>
      <c r="B10" s="24" t="s">
        <v>18</v>
      </c>
      <c r="C10" s="25" t="s">
        <v>34</v>
      </c>
      <c r="D10" s="25">
        <v>10</v>
      </c>
      <c r="E10" s="34"/>
      <c r="F10" s="19">
        <v>23</v>
      </c>
      <c r="G10" s="2">
        <f t="shared" si="0"/>
        <v>0</v>
      </c>
      <c r="H10" s="1">
        <f t="shared" si="1"/>
        <v>0</v>
      </c>
      <c r="I10" s="3">
        <f t="shared" si="2"/>
        <v>0</v>
      </c>
      <c r="J10" s="31" t="s">
        <v>43</v>
      </c>
    </row>
    <row r="11" spans="1:11" ht="38.25" x14ac:dyDescent="0.25">
      <c r="A11" s="26">
        <v>8</v>
      </c>
      <c r="B11" s="27" t="s">
        <v>19</v>
      </c>
      <c r="C11" s="25" t="s">
        <v>34</v>
      </c>
      <c r="D11" s="25">
        <v>4</v>
      </c>
      <c r="E11" s="34"/>
      <c r="F11" s="19">
        <v>23</v>
      </c>
      <c r="G11" s="2">
        <f>ROUND(0.23*H11,2)</f>
        <v>0</v>
      </c>
      <c r="H11" s="1">
        <f>D11*E11</f>
        <v>0</v>
      </c>
      <c r="I11" s="3">
        <f t="shared" si="2"/>
        <v>0</v>
      </c>
      <c r="J11" s="31" t="s">
        <v>43</v>
      </c>
    </row>
    <row r="12" spans="1:11" ht="38.25" x14ac:dyDescent="0.25">
      <c r="A12" s="23">
        <v>9</v>
      </c>
      <c r="B12" s="27" t="s">
        <v>20</v>
      </c>
      <c r="C12" s="25" t="s">
        <v>34</v>
      </c>
      <c r="D12" s="25">
        <v>4</v>
      </c>
      <c r="E12" s="34"/>
      <c r="F12" s="19">
        <v>23</v>
      </c>
      <c r="G12" s="2">
        <f>ROUND(0.23*H12,2)</f>
        <v>0</v>
      </c>
      <c r="H12" s="1">
        <f>D12*E12</f>
        <v>0</v>
      </c>
      <c r="I12" s="3">
        <f t="shared" si="2"/>
        <v>0</v>
      </c>
      <c r="J12" s="31" t="s">
        <v>43</v>
      </c>
    </row>
    <row r="13" spans="1:11" ht="38.25" x14ac:dyDescent="0.25">
      <c r="A13" s="26">
        <v>10</v>
      </c>
      <c r="B13" s="27" t="s">
        <v>21</v>
      </c>
      <c r="C13" s="25" t="s">
        <v>34</v>
      </c>
      <c r="D13" s="25">
        <v>4</v>
      </c>
      <c r="E13" s="34"/>
      <c r="F13" s="19">
        <v>23</v>
      </c>
      <c r="G13" s="2">
        <f t="shared" ref="G13:G18" si="3">ROUND(0.23*H13,2)</f>
        <v>0</v>
      </c>
      <c r="H13" s="1">
        <f t="shared" ref="H13:H18" si="4">D13*E13</f>
        <v>0</v>
      </c>
      <c r="I13" s="3">
        <f t="shared" si="2"/>
        <v>0</v>
      </c>
      <c r="J13" s="31" t="s">
        <v>43</v>
      </c>
    </row>
    <row r="14" spans="1:11" ht="38.25" x14ac:dyDescent="0.25">
      <c r="A14" s="23">
        <v>11</v>
      </c>
      <c r="B14" s="27" t="s">
        <v>22</v>
      </c>
      <c r="C14" s="25" t="s">
        <v>34</v>
      </c>
      <c r="D14" s="25">
        <v>4</v>
      </c>
      <c r="E14" s="34"/>
      <c r="F14" s="17">
        <v>23</v>
      </c>
      <c r="G14" s="2">
        <f t="shared" si="3"/>
        <v>0</v>
      </c>
      <c r="H14" s="1">
        <f t="shared" si="4"/>
        <v>0</v>
      </c>
      <c r="I14" s="3">
        <f t="shared" si="2"/>
        <v>0</v>
      </c>
      <c r="J14" s="31" t="s">
        <v>43</v>
      </c>
    </row>
    <row r="15" spans="1:11" ht="38.25" x14ac:dyDescent="0.25">
      <c r="A15" s="26">
        <v>12</v>
      </c>
      <c r="B15" s="27" t="s">
        <v>23</v>
      </c>
      <c r="C15" s="25" t="s">
        <v>34</v>
      </c>
      <c r="D15" s="25">
        <v>4</v>
      </c>
      <c r="E15" s="34"/>
      <c r="F15" s="17">
        <v>23</v>
      </c>
      <c r="G15" s="2">
        <f t="shared" si="3"/>
        <v>0</v>
      </c>
      <c r="H15" s="1">
        <f t="shared" si="4"/>
        <v>0</v>
      </c>
      <c r="I15" s="3">
        <f t="shared" si="2"/>
        <v>0</v>
      </c>
      <c r="J15" s="31" t="s">
        <v>43</v>
      </c>
    </row>
    <row r="16" spans="1:11" ht="51" x14ac:dyDescent="0.25">
      <c r="A16" s="23">
        <v>13</v>
      </c>
      <c r="B16" s="28" t="s">
        <v>24</v>
      </c>
      <c r="C16" s="25" t="s">
        <v>34</v>
      </c>
      <c r="D16" s="25">
        <v>40</v>
      </c>
      <c r="E16" s="34"/>
      <c r="F16" s="17">
        <v>23</v>
      </c>
      <c r="G16" s="2">
        <f t="shared" si="3"/>
        <v>0</v>
      </c>
      <c r="H16" s="1">
        <f t="shared" si="4"/>
        <v>0</v>
      </c>
      <c r="I16" s="3">
        <f t="shared" si="2"/>
        <v>0</v>
      </c>
      <c r="J16" s="31" t="s">
        <v>43</v>
      </c>
    </row>
    <row r="17" spans="1:11" ht="38.25" x14ac:dyDescent="0.25">
      <c r="A17" s="26">
        <v>14</v>
      </c>
      <c r="B17" s="27" t="s">
        <v>25</v>
      </c>
      <c r="C17" s="25" t="s">
        <v>34</v>
      </c>
      <c r="D17" s="25">
        <v>6</v>
      </c>
      <c r="E17" s="34"/>
      <c r="F17" s="19">
        <v>23</v>
      </c>
      <c r="G17" s="2">
        <f t="shared" si="3"/>
        <v>0</v>
      </c>
      <c r="H17" s="1">
        <f t="shared" si="4"/>
        <v>0</v>
      </c>
      <c r="I17" s="3">
        <f t="shared" si="2"/>
        <v>0</v>
      </c>
      <c r="J17" s="31" t="s">
        <v>43</v>
      </c>
      <c r="K17" s="10"/>
    </row>
    <row r="18" spans="1:11" ht="38.25" x14ac:dyDescent="0.25">
      <c r="A18" s="23">
        <v>15</v>
      </c>
      <c r="B18" s="27" t="s">
        <v>26</v>
      </c>
      <c r="C18" s="25" t="s">
        <v>34</v>
      </c>
      <c r="D18" s="25">
        <v>6</v>
      </c>
      <c r="E18" s="34"/>
      <c r="F18" s="19">
        <v>23</v>
      </c>
      <c r="G18" s="2">
        <f t="shared" si="3"/>
        <v>0</v>
      </c>
      <c r="H18" s="1">
        <f t="shared" si="4"/>
        <v>0</v>
      </c>
      <c r="I18" s="16">
        <f t="shared" si="2"/>
        <v>0</v>
      </c>
      <c r="J18" s="31" t="s">
        <v>43</v>
      </c>
    </row>
    <row r="19" spans="1:11" ht="38.25" x14ac:dyDescent="0.25">
      <c r="A19" s="26">
        <v>16</v>
      </c>
      <c r="B19" s="27" t="s">
        <v>27</v>
      </c>
      <c r="C19" s="25" t="s">
        <v>34</v>
      </c>
      <c r="D19" s="25">
        <v>6</v>
      </c>
      <c r="E19" s="34"/>
      <c r="F19" s="19">
        <v>23</v>
      </c>
      <c r="G19" s="2">
        <f>ROUND(0.23*H19,2)</f>
        <v>0</v>
      </c>
      <c r="H19" s="1">
        <f>D19*E19</f>
        <v>0</v>
      </c>
      <c r="I19" s="16">
        <f t="shared" si="2"/>
        <v>0</v>
      </c>
      <c r="J19" s="31" t="s">
        <v>43</v>
      </c>
    </row>
    <row r="20" spans="1:11" ht="38.25" x14ac:dyDescent="0.25">
      <c r="A20" s="23">
        <v>17</v>
      </c>
      <c r="B20" s="27" t="s">
        <v>28</v>
      </c>
      <c r="C20" s="25" t="s">
        <v>34</v>
      </c>
      <c r="D20" s="25">
        <v>6</v>
      </c>
      <c r="E20" s="34"/>
      <c r="F20" s="19">
        <v>23</v>
      </c>
      <c r="G20" s="2">
        <f>ROUND(0.23*H20,2)</f>
        <v>0</v>
      </c>
      <c r="H20" s="1">
        <f>D20*E20</f>
        <v>0</v>
      </c>
      <c r="I20" s="16">
        <f t="shared" si="2"/>
        <v>0</v>
      </c>
      <c r="J20" s="31" t="s">
        <v>43</v>
      </c>
    </row>
    <row r="21" spans="1:11" ht="51" x14ac:dyDescent="0.25">
      <c r="A21" s="26">
        <v>18</v>
      </c>
      <c r="B21" s="24" t="s">
        <v>29</v>
      </c>
      <c r="C21" s="25" t="s">
        <v>35</v>
      </c>
      <c r="D21" s="25">
        <v>10</v>
      </c>
      <c r="E21" s="34"/>
      <c r="F21" s="19">
        <v>23</v>
      </c>
      <c r="G21" s="2">
        <f t="shared" ref="G21:G31" si="5">ROUND(0.23*H21,2)</f>
        <v>0</v>
      </c>
      <c r="H21" s="1">
        <f t="shared" ref="H21:H31" si="6">D21*E21</f>
        <v>0</v>
      </c>
      <c r="I21" s="3">
        <f t="shared" si="2"/>
        <v>0</v>
      </c>
      <c r="J21" s="31" t="s">
        <v>43</v>
      </c>
    </row>
    <row r="22" spans="1:11" ht="76.5" x14ac:dyDescent="0.25">
      <c r="A22" s="23">
        <v>19</v>
      </c>
      <c r="B22" s="27" t="s">
        <v>30</v>
      </c>
      <c r="C22" s="25" t="s">
        <v>36</v>
      </c>
      <c r="D22" s="25">
        <v>4</v>
      </c>
      <c r="E22" s="34"/>
      <c r="F22" s="17">
        <v>23</v>
      </c>
      <c r="G22" s="2">
        <f t="shared" si="5"/>
        <v>0</v>
      </c>
      <c r="H22" s="1">
        <f t="shared" si="6"/>
        <v>0</v>
      </c>
      <c r="I22" s="3">
        <f t="shared" si="2"/>
        <v>0</v>
      </c>
      <c r="J22" s="31" t="s">
        <v>43</v>
      </c>
    </row>
    <row r="23" spans="1:11" ht="38.25" x14ac:dyDescent="0.25">
      <c r="A23" s="26">
        <v>20</v>
      </c>
      <c r="B23" s="24" t="s">
        <v>31</v>
      </c>
      <c r="C23" s="25" t="s">
        <v>37</v>
      </c>
      <c r="D23" s="25">
        <v>10</v>
      </c>
      <c r="E23" s="34"/>
      <c r="F23" s="17">
        <v>23</v>
      </c>
      <c r="G23" s="2">
        <f t="shared" si="5"/>
        <v>0</v>
      </c>
      <c r="H23" s="1">
        <f t="shared" si="6"/>
        <v>0</v>
      </c>
      <c r="I23" s="3">
        <f t="shared" si="2"/>
        <v>0</v>
      </c>
      <c r="J23" s="31" t="s">
        <v>43</v>
      </c>
    </row>
    <row r="24" spans="1:11" ht="204" x14ac:dyDescent="0.25">
      <c r="A24" s="23">
        <v>21</v>
      </c>
      <c r="B24" s="29" t="s">
        <v>32</v>
      </c>
      <c r="C24" s="25" t="s">
        <v>6</v>
      </c>
      <c r="D24" s="25">
        <v>2</v>
      </c>
      <c r="E24" s="34"/>
      <c r="F24" s="17">
        <v>23</v>
      </c>
      <c r="G24" s="2">
        <f t="shared" si="5"/>
        <v>0</v>
      </c>
      <c r="H24" s="1">
        <f t="shared" si="6"/>
        <v>0</v>
      </c>
      <c r="I24" s="3">
        <f t="shared" si="2"/>
        <v>0</v>
      </c>
      <c r="J24" s="31" t="s">
        <v>43</v>
      </c>
    </row>
    <row r="25" spans="1:11" ht="102" x14ac:dyDescent="0.25">
      <c r="A25" s="26">
        <v>22</v>
      </c>
      <c r="B25" s="24" t="s">
        <v>45</v>
      </c>
      <c r="C25" s="25" t="s">
        <v>6</v>
      </c>
      <c r="D25" s="25">
        <v>6</v>
      </c>
      <c r="E25" s="34"/>
      <c r="F25" s="17">
        <v>23</v>
      </c>
      <c r="G25" s="2">
        <f t="shared" si="5"/>
        <v>0</v>
      </c>
      <c r="H25" s="1">
        <f t="shared" si="6"/>
        <v>0</v>
      </c>
      <c r="I25" s="3">
        <f t="shared" si="2"/>
        <v>0</v>
      </c>
      <c r="J25" s="31" t="s">
        <v>43</v>
      </c>
      <c r="K25" s="10"/>
    </row>
    <row r="26" spans="1:11" ht="89.25" x14ac:dyDescent="0.25">
      <c r="A26" s="23">
        <v>23</v>
      </c>
      <c r="B26" s="30" t="s">
        <v>33</v>
      </c>
      <c r="C26" s="25" t="s">
        <v>6</v>
      </c>
      <c r="D26" s="25">
        <v>2</v>
      </c>
      <c r="E26" s="34"/>
      <c r="F26" s="17">
        <v>23</v>
      </c>
      <c r="G26" s="2">
        <f t="shared" si="5"/>
        <v>0</v>
      </c>
      <c r="H26" s="1">
        <f t="shared" si="6"/>
        <v>0</v>
      </c>
      <c r="I26" s="3">
        <f t="shared" si="2"/>
        <v>0</v>
      </c>
      <c r="J26" s="31" t="s">
        <v>43</v>
      </c>
    </row>
    <row r="27" spans="1:11" ht="96" x14ac:dyDescent="0.25">
      <c r="A27" s="43">
        <v>24</v>
      </c>
      <c r="B27" s="44" t="s">
        <v>38</v>
      </c>
      <c r="C27" s="45" t="s">
        <v>6</v>
      </c>
      <c r="D27" s="46">
        <v>30</v>
      </c>
      <c r="E27" s="35"/>
      <c r="F27" s="17">
        <v>23</v>
      </c>
      <c r="G27" s="2">
        <f t="shared" si="5"/>
        <v>0</v>
      </c>
      <c r="H27" s="1">
        <f t="shared" si="6"/>
        <v>0</v>
      </c>
      <c r="I27" s="3">
        <f t="shared" si="2"/>
        <v>0</v>
      </c>
      <c r="J27" s="55" t="s">
        <v>42</v>
      </c>
    </row>
    <row r="28" spans="1:11" ht="96" x14ac:dyDescent="0.25">
      <c r="A28" s="47">
        <v>25</v>
      </c>
      <c r="B28" s="44" t="s">
        <v>39</v>
      </c>
      <c r="C28" s="48" t="s">
        <v>6</v>
      </c>
      <c r="D28" s="49">
        <v>30</v>
      </c>
      <c r="E28" s="36"/>
      <c r="F28" s="17">
        <v>23</v>
      </c>
      <c r="G28" s="2">
        <f t="shared" si="5"/>
        <v>0</v>
      </c>
      <c r="H28" s="1">
        <f t="shared" si="6"/>
        <v>0</v>
      </c>
      <c r="I28" s="3">
        <f t="shared" si="2"/>
        <v>0</v>
      </c>
      <c r="J28" s="55" t="s">
        <v>42</v>
      </c>
    </row>
    <row r="29" spans="1:11" ht="164.25" customHeight="1" x14ac:dyDescent="0.25">
      <c r="A29" s="43">
        <v>26</v>
      </c>
      <c r="B29" s="50" t="s">
        <v>46</v>
      </c>
      <c r="C29" s="48" t="s">
        <v>6</v>
      </c>
      <c r="D29" s="51">
        <v>1</v>
      </c>
      <c r="E29" s="37"/>
      <c r="F29" s="17">
        <v>23</v>
      </c>
      <c r="G29" s="2">
        <f t="shared" si="5"/>
        <v>0</v>
      </c>
      <c r="H29" s="1">
        <f t="shared" si="6"/>
        <v>0</v>
      </c>
      <c r="I29" s="3">
        <f t="shared" si="2"/>
        <v>0</v>
      </c>
      <c r="J29" s="55" t="s">
        <v>42</v>
      </c>
    </row>
    <row r="30" spans="1:11" ht="24" x14ac:dyDescent="0.25">
      <c r="A30" s="47">
        <v>27</v>
      </c>
      <c r="B30" s="50" t="s">
        <v>40</v>
      </c>
      <c r="C30" s="48" t="s">
        <v>6</v>
      </c>
      <c r="D30" s="51">
        <v>10</v>
      </c>
      <c r="E30" s="37"/>
      <c r="F30" s="17">
        <v>23</v>
      </c>
      <c r="G30" s="2">
        <f t="shared" si="5"/>
        <v>0</v>
      </c>
      <c r="H30" s="1">
        <f t="shared" si="6"/>
        <v>0</v>
      </c>
      <c r="I30" s="3">
        <f t="shared" si="2"/>
        <v>0</v>
      </c>
      <c r="J30" s="55" t="s">
        <v>42</v>
      </c>
    </row>
    <row r="31" spans="1:11" ht="24.75" thickBot="1" x14ac:dyDescent="0.3">
      <c r="A31" s="43">
        <v>28</v>
      </c>
      <c r="B31" s="52" t="s">
        <v>41</v>
      </c>
      <c r="C31" s="53" t="s">
        <v>6</v>
      </c>
      <c r="D31" s="54">
        <v>10</v>
      </c>
      <c r="E31" s="38"/>
      <c r="F31" s="20">
        <v>23</v>
      </c>
      <c r="G31" s="21">
        <f t="shared" si="5"/>
        <v>0</v>
      </c>
      <c r="H31" s="21">
        <f t="shared" si="6"/>
        <v>0</v>
      </c>
      <c r="I31" s="22">
        <f t="shared" si="2"/>
        <v>0</v>
      </c>
      <c r="J31" s="55" t="s">
        <v>42</v>
      </c>
    </row>
    <row r="32" spans="1:11" ht="15" customHeight="1" thickBot="1" x14ac:dyDescent="0.3">
      <c r="A32" s="11"/>
      <c r="B32" s="13" t="s">
        <v>9</v>
      </c>
      <c r="C32" s="14"/>
      <c r="D32" s="14"/>
      <c r="E32" s="15"/>
      <c r="F32" s="18"/>
      <c r="G32" s="15">
        <f>SUM(G4:G31)</f>
        <v>0</v>
      </c>
      <c r="H32" s="15">
        <f>SUM(H4:H31)</f>
        <v>0</v>
      </c>
      <c r="I32" s="15">
        <f>ROUND((G32+H32),2)</f>
        <v>0</v>
      </c>
      <c r="J32" s="9"/>
    </row>
    <row r="33" spans="1:14" ht="15" customHeight="1" x14ac:dyDescent="0.25">
      <c r="N33" s="32"/>
    </row>
    <row r="34" spans="1:14" x14ac:dyDescent="0.25">
      <c r="A34" s="8"/>
      <c r="B34" s="12"/>
    </row>
    <row r="40" spans="1:14" ht="19.899999999999999" customHeight="1" x14ac:dyDescent="0.25"/>
  </sheetData>
  <mergeCells count="2">
    <mergeCell ref="A1:J1"/>
    <mergeCell ref="A2:J2"/>
  </mergeCells>
  <conditionalFormatting sqref="B22">
    <cfRule type="duplicateValues" dxfId="0" priority="1"/>
  </conditionalFormatting>
  <pageMargins left="0.7" right="0.7" top="0.75" bottom="0.75" header="0.3" footer="0.3"/>
  <pageSetup paperSize="9" scale="67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2B63CED3-7345-4C88-BFC5-6079FB59D62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Młynarczyk Wioletta</dc:creator>
  <cp:lastModifiedBy>Młynarczyk Wioletta</cp:lastModifiedBy>
  <cp:lastPrinted>2025-06-05T11:12:56Z</cp:lastPrinted>
  <dcterms:created xsi:type="dcterms:W3CDTF">2024-04-18T09:51:13Z</dcterms:created>
  <dcterms:modified xsi:type="dcterms:W3CDTF">2025-06-05T11:14:05Z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2bfe22e9-bf6a-4108-a63b-fd0ae94ffeb9</vt:lpwstr>
  </property>
  <property fmtid="{D5CDD505-2E9C-101B-9397-08002B2CF9AE}" pid="3" name="bjDocumentSecurityLabel">
    <vt:lpwstr>[d7220eed-17a6-431d-810c-83a0ddfed893]</vt:lpwstr>
  </property>
  <property fmtid="{D5CDD505-2E9C-101B-9397-08002B2CF9AE}" pid="4" name="s5636:Creator type=author">
    <vt:lpwstr>Młynarczyk Wioletta</vt:lpwstr>
  </property>
  <property fmtid="{D5CDD505-2E9C-101B-9397-08002B2CF9AE}" pid="5" name="s5636:Creator type=organization">
    <vt:lpwstr>MILNET-Z</vt:lpwstr>
  </property>
  <property fmtid="{D5CDD505-2E9C-101B-9397-08002B2CF9AE}" pid="6" name="bjPortionMark">
    <vt:lpwstr>[JAW]</vt:lpwstr>
  </property>
  <property fmtid="{D5CDD505-2E9C-101B-9397-08002B2CF9AE}" pid="7" name="bjSaver">
    <vt:lpwstr>KtoTv6hsqv1qvcrZzWcgpBsU7mLKaKyS</vt:lpwstr>
  </property>
  <property fmtid="{D5CDD505-2E9C-101B-9397-08002B2CF9AE}" pid="8" name="bjClsUserRVM">
    <vt:lpwstr>[]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origin="defaultValue"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  <property fmtid="{D5CDD505-2E9C-101B-9397-08002B2CF9AE}" pid="11" name="bjpmDocIH">
    <vt:lpwstr>zYQ4Zgx1H4HRbx8DlUxUA4HQBx7nR7Ss</vt:lpwstr>
  </property>
  <property fmtid="{D5CDD505-2E9C-101B-9397-08002B2CF9AE}" pid="12" name="s5636:Creator type=IP">
    <vt:lpwstr>10.70.94.70</vt:lpwstr>
  </property>
</Properties>
</file>