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5/6_2025 - środki czystości/2. SWZ/"/>
    </mc:Choice>
  </mc:AlternateContent>
  <xr:revisionPtr revIDLastSave="13" documentId="8_{4C1510AD-F5F0-46E7-9AF0-6CA74FD40731}" xr6:coauthVersionLast="47" xr6:coauthVersionMax="47" xr10:uidLastSave="{1377A3A8-3567-4F91-89D9-2D198D93394C}"/>
  <bookViews>
    <workbookView xWindow="-120" yWindow="-120" windowWidth="38640" windowHeight="15720" xr2:uid="{00000000-000D-0000-FFFF-FFFF00000000}"/>
  </bookViews>
  <sheets>
    <sheet name="Załącznik 1a" sheetId="2" r:id="rId1"/>
  </sheets>
  <definedNames>
    <definedName name="_xlnm.Print_Titles" localSheetId="0">'Załącznik 1a'!$3:$4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7" i="2"/>
  <c r="A6" i="2"/>
  <c r="A5" i="2"/>
  <c r="G19" i="2" l="1"/>
  <c r="G20" i="2"/>
  <c r="G21" i="2"/>
  <c r="G13" i="2"/>
  <c r="G14" i="2"/>
  <c r="G15" i="2"/>
  <c r="I15" i="2" s="1"/>
  <c r="G16" i="2"/>
  <c r="I16" i="2" s="1"/>
  <c r="J16" i="2" s="1"/>
  <c r="G17" i="2"/>
  <c r="I17" i="2" s="1"/>
  <c r="G18" i="2"/>
  <c r="I18" i="2" s="1"/>
  <c r="J18" i="2" s="1"/>
  <c r="G6" i="2"/>
  <c r="G7" i="2"/>
  <c r="I7" i="2" s="1"/>
  <c r="G8" i="2"/>
  <c r="G9" i="2"/>
  <c r="G10" i="2"/>
  <c r="G11" i="2"/>
  <c r="G12" i="2"/>
  <c r="G5" i="2"/>
  <c r="I5" i="2" l="1"/>
  <c r="J5" i="2" s="1"/>
  <c r="J15" i="2"/>
  <c r="I9" i="2"/>
  <c r="J9" i="2" s="1"/>
  <c r="I14" i="2"/>
  <c r="J14" i="2" s="1"/>
  <c r="J17" i="2"/>
  <c r="I19" i="2"/>
  <c r="J19" i="2" s="1"/>
  <c r="I21" i="2"/>
  <c r="J21" i="2" s="1"/>
  <c r="I13" i="2"/>
  <c r="J13" i="2" s="1"/>
  <c r="I20" i="2"/>
  <c r="J20" i="2" s="1"/>
  <c r="I10" i="2"/>
  <c r="J10" i="2" s="1"/>
  <c r="I6" i="2"/>
  <c r="J6" i="2" s="1"/>
  <c r="I12" i="2"/>
  <c r="J12" i="2" s="1"/>
  <c r="I11" i="2"/>
  <c r="J11" i="2" s="1"/>
  <c r="I8" i="2"/>
  <c r="J8" i="2" s="1"/>
  <c r="J7" i="2"/>
  <c r="G22" i="2"/>
  <c r="I22" i="2" l="1"/>
  <c r="J22" i="2"/>
</calcChain>
</file>

<file path=xl/sharedStrings.xml><?xml version="1.0" encoding="utf-8"?>
<sst xmlns="http://schemas.openxmlformats.org/spreadsheetml/2006/main" count="47" uniqueCount="32">
  <si>
    <t>Lp.</t>
  </si>
  <si>
    <t>Asortyment</t>
  </si>
  <si>
    <t>J.m.</t>
  </si>
  <si>
    <t>Łącznie:</t>
  </si>
  <si>
    <t xml:space="preserve">Nazwa producenta / nr katalogowy asortymentu* </t>
  </si>
  <si>
    <t>Liczba</t>
  </si>
  <si>
    <r>
      <t xml:space="preserve">Wartość netto 
(PLN)
</t>
    </r>
    <r>
      <rPr>
        <i/>
        <sz val="8"/>
        <color theme="0"/>
        <rFont val="Calibri"/>
        <family val="2"/>
        <charset val="238"/>
        <scheme val="minor"/>
      </rPr>
      <t>(kol. 4 x 6)</t>
    </r>
  </si>
  <si>
    <t>Stawka VAT 
(%)</t>
  </si>
  <si>
    <r>
      <t xml:space="preserve">Kwota VAT 
(PLN)
</t>
    </r>
    <r>
      <rPr>
        <i/>
        <sz val="8"/>
        <color theme="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</si>
  <si>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8"/>
        <color theme="0"/>
        <rFont val="Calibri"/>
        <family val="2"/>
        <charset val="238"/>
        <scheme val="minor"/>
      </rPr>
      <t>(kol. 7 + 9)</t>
    </r>
  </si>
  <si>
    <t>Cena jednostkowa netto 
(PLN)</t>
  </si>
  <si>
    <t>Worek na śmieci
kolor: czarny 
materiał: LDPE
pojemność: 160l
grubość: min 35 µ 
Ilość w rolce: 20 szt.</t>
  </si>
  <si>
    <t>Worek na śmieci
kolor: czarny, 
materiał: LDPE 
pojemność: 120l
grubość: min 30 µ 
Ilość w rolce: 25 szt.</t>
  </si>
  <si>
    <t>Worek na śmieci czarny 
materiał: LDPE 
pojemność: 60l
grubość: min 25 µ 
Ilość w rolce: 50 szt.</t>
  </si>
  <si>
    <t>Worek na śmieci
kolor: czarny 
materiał: LDPE
pojemność: 35l
grubość: min 25 µ 
Ilość w rolce: 25 szt.</t>
  </si>
  <si>
    <t>Worek przeznaczony do segregacji tworzyw sztucznych i metali
kolor: żółty 
materiał: LDPE 
pojemność: 160l
grubość: min 25 µ 
Ilość w rolce: 25 szt.</t>
  </si>
  <si>
    <t>Worek przeznaczony do segregacji tworzyw sztucznych i metali
kolor: żółty 
materiał: LDPE 
pojemność: 120l
grubość: min 30 µ 
Ilość w rolce: 25 szt.</t>
  </si>
  <si>
    <t>Worek przeznaczony do segregowania papierów
kolor: niebieski 
materiał: LDPE 
pojemność: 160l
grubość: min 25 µ 
Ilość w rolce: 25 szt.</t>
  </si>
  <si>
    <t>Worek przeznaczony do segregowania papierów
kolor: niebieski 
materiał: LDPE 
pojemność: 120l
grubość: min 30 µ 
Ilość w rolce: 25 szt.</t>
  </si>
  <si>
    <t>Worek przeznaczony do segregacji odpadów komunalnych  (szkło opakowaniowe)
kolor: zielony
materiał: LDPE 
pojemność: 160l
grubość: min 35 µ 
Ilość w rolce: 25 szt.</t>
  </si>
  <si>
    <t>Worek przeznaczony do segregacji odpadów komunalnych  (szkło opakowaniowe)
kolor: zielony
materiał: LDPE 
pojemność: 120l
grubość: min 30 µ 
Ilość w rolce: 25 szt.</t>
  </si>
  <si>
    <t>Papier toaletowy typu mini jumbo, 
średnica rolki 19 cm, wysokość rolki 9 cm,
2 warstwy, gramatura warstwy 15,5 g/m2, 
kolor biały, celuloza z recyklingu De-inked,
białość 78%, gofrowanie mikro,
długość roli min. 119,7 m, 315 listków na roli, 
wymiar listka 38x9cm, 
12 rolek/op.
Produkt posiada certyfikat Ecolabel oraz certyfikat Blue Angel</t>
  </si>
  <si>
    <t>Papier toaletowy, 
celuloza, biały gofrowanie plus, 
extra miękki 3 warstwy, 
minimum 200 odcinków na roli, 
długość rolki minimum 23 metry, 
8 rolek/op., 
Produkt posiada certyfikat Ecolabel i PEFC.</t>
  </si>
  <si>
    <t>Ręcznik w roli celulozowy,
kolor biały, celuloza z recyklingu De-inked, 
białość 78%, gofrowanie mikro, 2 warstwowy, gramatura warstw  17,5g/m2, długość rolki 60mb, średnica rolki 13cm, wysokość rolki 21,5cm, 
200 odcinków na roli, wymiar listka 21,5x30,
liczba sztuk w op. 9 rolek. 
Produkt posiada certyfikat Ecolabel oraz certyfikat Blue Angel.</t>
  </si>
  <si>
    <t>Ręcznik papierowy typu ZZ, 
kolor biały, celuloza z recyklingu De-inked, 
białość 78%,  2 warstwowy, 
gramatura warstw  17 g/m2, wymiar listka 21x21 cm, ilość listków w bindzie 250, bind w opakowaniu 12, 
opakowanie - wygodny handypack. 
Produkt posiada certyfikat Ecolabel oraz certyfikat Blue Angel."</t>
  </si>
  <si>
    <t>Ekologiczne ręczniki składane (potocznie "ZZ"). Wyprodukowane z selekcjonowanej celulozy z dodatkiem celulozy pochodzącej z recyklingu.-Białe-Miękkie i chłonne-Opakowanie zawiera 2400 szt.(12 pakietów po 200szt.) Produkt kompatybilny z dozownikami do ręczników składanych Bulkysoft oraz H2 Tork</t>
  </si>
  <si>
    <t>Ręcznik kuchenny celulozowy, 
biały, perforowany, gofrowany, 
minimum 2 warstwowy,
gramatura warstw minimum 37g/m2, 
długość rolki minimum 12mb,
ilość listków minimum 95, 
średnica rolki maksymalnie 150 mm, 
wysokość rolki: 225-230 mm.
Liczba sztuk w op. jednostkowym: 28 szt.</t>
  </si>
  <si>
    <t>Ręcznik w roli celulozowy,
biały, perforowany, gofrowany, 
minimum 2 warstwowy, 
gramatura warstw minimum 40g/m2, 
długość rolki minimum 140mb, 
średnica rolki maksymalnie 190 mm, 
wysokość rolki 200-210 mm. 
Ręcznik kompatybilny z mechanicznymi dozownikami Merida CJB302, CTN302, CJB304, CJB301. 
Liczba sztuk w op. jednostkowym: 6 szt.</t>
  </si>
  <si>
    <t>rolki</t>
  </si>
  <si>
    <t>op.</t>
  </si>
  <si>
    <r>
      <t xml:space="preserve">Załącznik nr 3b do SWZ 
</t>
    </r>
    <r>
      <rPr>
        <b/>
        <sz val="12"/>
        <color rgb="FFC00000"/>
        <rFont val="Calibri"/>
        <family val="2"/>
        <charset val="238"/>
        <scheme val="minor"/>
      </rPr>
      <t xml:space="preserve">
</t>
    </r>
    <r>
      <rPr>
        <b/>
        <sz val="12"/>
        <color rgb="FF004289"/>
        <rFont val="Calibri"/>
        <family val="2"/>
        <charset val="238"/>
        <scheme val="minor"/>
      </rPr>
      <t xml:space="preserve">SPECYFIKACJA ASORTYMENTOWO-CENOWA </t>
    </r>
    <r>
      <rPr>
        <b/>
        <sz val="12"/>
        <color rgb="FFC00000"/>
        <rFont val="Calibri"/>
        <family val="2"/>
        <charset val="238"/>
        <scheme val="minor"/>
      </rPr>
      <t xml:space="preserve">
</t>
    </r>
    <r>
      <rPr>
        <b/>
        <sz val="12"/>
        <color rgb="FF004289"/>
        <rFont val="Calibri"/>
        <family val="2"/>
        <charset val="238"/>
        <scheme val="minor"/>
      </rPr>
      <t>Sukcesywna dostawa  dla Uniwersytetu Ekonomicznego we Wrocławiu</t>
    </r>
  </si>
  <si>
    <t>* W kol. 3 zał. nr 3b do SWZ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W przypadku braku możliwości jednoznacznej identyfikacji zaoferowanego asortymentu oferta zostanie odrzucona w oparciu o art. 226 ust. 1 pkt 5 ustawy Pzp.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</si>
</sst>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8"/>
      <color theme="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2"/>
      <color rgb="FF004289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289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CCFFFF"/>
      </patternFill>
    </fill>
  </fills>
  <borders count="19">
    <border>
      <left/>
      <right/>
      <top/>
      <bottom/>
      <diagonal/>
    </border>
    <border>
      <left style="medium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medium">
        <color rgb="FF004289"/>
      </bottom>
      <diagonal/>
    </border>
    <border diagonalUp="1" diagonalDown="1"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 style="thin">
        <color rgb="FF004289"/>
      </diagonal>
    </border>
    <border>
      <left style="medium">
        <color rgb="FF004289"/>
      </left>
      <right/>
      <top style="medium">
        <color rgb="FF004289"/>
      </top>
      <bottom style="thin">
        <color rgb="FF004289"/>
      </bottom>
      <diagonal/>
    </border>
    <border>
      <left/>
      <right/>
      <top style="medium">
        <color rgb="FF004289"/>
      </top>
      <bottom style="thin">
        <color rgb="FF004289"/>
      </bottom>
      <diagonal/>
    </border>
    <border>
      <left/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/>
      <top style="thin">
        <color rgb="FF004289"/>
      </top>
      <bottom style="medium">
        <color rgb="FF004289"/>
      </bottom>
      <diagonal/>
    </border>
    <border>
      <left/>
      <right/>
      <top style="thin">
        <color rgb="FF004289"/>
      </top>
      <bottom style="medium">
        <color rgb="FF004289"/>
      </bottom>
      <diagonal/>
    </border>
    <border>
      <left/>
      <right style="medium">
        <color rgb="FF004289"/>
      </right>
      <top style="thin">
        <color rgb="FF004289"/>
      </top>
      <bottom style="medium">
        <color rgb="FF004289"/>
      </bottom>
      <diagonal/>
    </border>
    <border>
      <left/>
      <right/>
      <top style="medium">
        <color rgb="FF004289"/>
      </top>
      <bottom style="medium">
        <color rgb="FF00428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9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5" xfId="1" applyFont="1" applyFill="1" applyBorder="1" applyAlignment="1" applyProtection="1">
      <alignment horizontal="right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44" fontId="6" fillId="0" borderId="5" xfId="1" applyFont="1" applyFill="1" applyBorder="1" applyAlignment="1" applyProtection="1">
      <alignment horizontal="right" vertical="center" wrapText="1"/>
    </xf>
    <xf numFmtId="44" fontId="6" fillId="0" borderId="6" xfId="1" applyFont="1" applyFill="1" applyBorder="1" applyAlignment="1" applyProtection="1">
      <alignment horizontal="right" vertical="center" wrapText="1"/>
    </xf>
    <xf numFmtId="44" fontId="11" fillId="2" borderId="8" xfId="0" applyNumberFormat="1" applyFont="1" applyFill="1" applyBorder="1" applyAlignment="1">
      <alignment horizontal="right" vertical="center" wrapText="1"/>
    </xf>
    <xf numFmtId="44" fontId="10" fillId="2" borderId="8" xfId="0" applyNumberFormat="1" applyFont="1" applyFill="1" applyBorder="1" applyAlignment="1">
      <alignment horizontal="right" vertical="center" wrapText="1"/>
    </xf>
    <xf numFmtId="44" fontId="10" fillId="2" borderId="9" xfId="0" applyNumberFormat="1" applyFont="1" applyFill="1" applyBorder="1" applyAlignment="1">
      <alignment horizontal="right" vertical="center" wrapText="1"/>
    </xf>
    <xf numFmtId="9" fontId="11" fillId="2" borderId="10" xfId="0" applyNumberFormat="1" applyFont="1" applyFill="1" applyBorder="1" applyAlignment="1">
      <alignment vertical="center" wrapText="1"/>
    </xf>
    <xf numFmtId="164" fontId="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42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topLeftCell="A16" zoomScaleNormal="80" zoomScaleSheetLayoutView="100" workbookViewId="0">
      <selection activeCell="B23" sqref="B23:I23"/>
    </sheetView>
  </sheetViews>
  <sheetFormatPr defaultColWidth="9.140625" defaultRowHeight="12.75" x14ac:dyDescent="0.2"/>
  <cols>
    <col min="1" max="1" width="5.42578125" style="10" customWidth="1"/>
    <col min="2" max="2" width="50.7109375" style="11" customWidth="1"/>
    <col min="3" max="3" width="21.5703125" style="10" customWidth="1"/>
    <col min="4" max="4" width="6.5703125" style="10" customWidth="1"/>
    <col min="5" max="5" width="6" style="10" customWidth="1"/>
    <col min="6" max="6" width="11.7109375" style="12" customWidth="1"/>
    <col min="7" max="7" width="13.7109375" style="5" customWidth="1"/>
    <col min="8" max="8" width="7.85546875" style="6" customWidth="1"/>
    <col min="9" max="9" width="10.7109375" style="7" customWidth="1"/>
    <col min="10" max="10" width="13.7109375" style="7" customWidth="1"/>
    <col min="11" max="16384" width="9.140625" style="10"/>
  </cols>
  <sheetData>
    <row r="1" spans="1:10" s="1" customFormat="1" ht="62.25" customHeight="1" thickBo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8" customFormat="1" ht="10.5" customHeight="1" thickBot="1" x14ac:dyDescent="0.25">
      <c r="A2" s="2"/>
      <c r="B2" s="2"/>
      <c r="C2" s="3"/>
      <c r="D2" s="2"/>
      <c r="E2" s="2"/>
      <c r="F2" s="4"/>
      <c r="G2" s="5"/>
      <c r="H2" s="6"/>
      <c r="I2" s="7"/>
      <c r="J2" s="7"/>
    </row>
    <row r="3" spans="1:10" s="8" customFormat="1" ht="48.75" customHeight="1" x14ac:dyDescent="0.2">
      <c r="A3" s="13" t="s">
        <v>0</v>
      </c>
      <c r="B3" s="14" t="s">
        <v>1</v>
      </c>
      <c r="C3" s="15" t="s">
        <v>4</v>
      </c>
      <c r="D3" s="14" t="s">
        <v>5</v>
      </c>
      <c r="E3" s="14" t="s">
        <v>2</v>
      </c>
      <c r="F3" s="16" t="s">
        <v>10</v>
      </c>
      <c r="G3" s="14" t="s">
        <v>6</v>
      </c>
      <c r="H3" s="17" t="s">
        <v>7</v>
      </c>
      <c r="I3" s="14" t="s">
        <v>8</v>
      </c>
      <c r="J3" s="18" t="s">
        <v>9</v>
      </c>
    </row>
    <row r="4" spans="1:10" s="9" customFormat="1" ht="11.25" x14ac:dyDescent="0.2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1">
        <v>10</v>
      </c>
    </row>
    <row r="5" spans="1:10" ht="90" x14ac:dyDescent="0.2">
      <c r="A5" s="22">
        <f>ROW(A1)</f>
        <v>1</v>
      </c>
      <c r="B5" s="35" t="s">
        <v>11</v>
      </c>
      <c r="C5" s="35"/>
      <c r="D5" s="32">
        <v>200</v>
      </c>
      <c r="E5" s="32" t="s">
        <v>28</v>
      </c>
      <c r="F5" s="31"/>
      <c r="G5" s="23">
        <f>ROUND(D5*F5,2)</f>
        <v>0</v>
      </c>
      <c r="H5" s="24"/>
      <c r="I5" s="25">
        <f>ROUND(G5*H5,2)</f>
        <v>0</v>
      </c>
      <c r="J5" s="26">
        <f>SUM(G5+I5)</f>
        <v>0</v>
      </c>
    </row>
    <row r="6" spans="1:10" ht="90" x14ac:dyDescent="0.2">
      <c r="A6" s="22">
        <f>ROW(A2)</f>
        <v>2</v>
      </c>
      <c r="B6" s="35" t="s">
        <v>12</v>
      </c>
      <c r="C6" s="35"/>
      <c r="D6" s="33">
        <v>300</v>
      </c>
      <c r="E6" s="32" t="s">
        <v>28</v>
      </c>
      <c r="F6" s="31"/>
      <c r="G6" s="23">
        <f t="shared" ref="G6:G21" si="0">ROUND(D6*F6,2)</f>
        <v>0</v>
      </c>
      <c r="H6" s="24"/>
      <c r="I6" s="25">
        <f t="shared" ref="I6:I21" si="1">ROUND(G6*H6,2)</f>
        <v>0</v>
      </c>
      <c r="J6" s="26">
        <f t="shared" ref="J6:J21" si="2">SUM(G6+I6)</f>
        <v>0</v>
      </c>
    </row>
    <row r="7" spans="1:10" ht="75" x14ac:dyDescent="0.2">
      <c r="A7" s="22">
        <f t="shared" ref="A7:A21" si="3">ROW(A3)</f>
        <v>3</v>
      </c>
      <c r="B7" s="35" t="s">
        <v>13</v>
      </c>
      <c r="C7" s="35"/>
      <c r="D7" s="34">
        <v>800</v>
      </c>
      <c r="E7" s="32" t="s">
        <v>28</v>
      </c>
      <c r="F7" s="31"/>
      <c r="G7" s="23">
        <f t="shared" si="0"/>
        <v>0</v>
      </c>
      <c r="H7" s="24"/>
      <c r="I7" s="25">
        <f t="shared" si="1"/>
        <v>0</v>
      </c>
      <c r="J7" s="26">
        <f t="shared" si="2"/>
        <v>0</v>
      </c>
    </row>
    <row r="8" spans="1:10" ht="90" x14ac:dyDescent="0.2">
      <c r="A8" s="22">
        <f t="shared" si="3"/>
        <v>4</v>
      </c>
      <c r="B8" s="35" t="s">
        <v>14</v>
      </c>
      <c r="C8" s="35"/>
      <c r="D8" s="34">
        <v>900</v>
      </c>
      <c r="E8" s="32" t="s">
        <v>28</v>
      </c>
      <c r="F8" s="31"/>
      <c r="G8" s="23">
        <f t="shared" si="0"/>
        <v>0</v>
      </c>
      <c r="H8" s="24"/>
      <c r="I8" s="25">
        <f t="shared" si="1"/>
        <v>0</v>
      </c>
      <c r="J8" s="26">
        <f t="shared" si="2"/>
        <v>0</v>
      </c>
    </row>
    <row r="9" spans="1:10" ht="105" x14ac:dyDescent="0.2">
      <c r="A9" s="22">
        <f t="shared" si="3"/>
        <v>5</v>
      </c>
      <c r="B9" s="35" t="s">
        <v>15</v>
      </c>
      <c r="C9" s="35"/>
      <c r="D9" s="34">
        <v>160</v>
      </c>
      <c r="E9" s="32" t="s">
        <v>28</v>
      </c>
      <c r="F9" s="31"/>
      <c r="G9" s="23">
        <f t="shared" si="0"/>
        <v>0</v>
      </c>
      <c r="H9" s="24"/>
      <c r="I9" s="25">
        <f t="shared" si="1"/>
        <v>0</v>
      </c>
      <c r="J9" s="26">
        <f t="shared" si="2"/>
        <v>0</v>
      </c>
    </row>
    <row r="10" spans="1:10" ht="105" x14ac:dyDescent="0.2">
      <c r="A10" s="22">
        <f t="shared" si="3"/>
        <v>6</v>
      </c>
      <c r="B10" s="35" t="s">
        <v>16</v>
      </c>
      <c r="C10" s="35"/>
      <c r="D10" s="34">
        <v>100</v>
      </c>
      <c r="E10" s="32" t="s">
        <v>28</v>
      </c>
      <c r="F10" s="31"/>
      <c r="G10" s="23">
        <f t="shared" si="0"/>
        <v>0</v>
      </c>
      <c r="H10" s="24"/>
      <c r="I10" s="25">
        <f t="shared" si="1"/>
        <v>0</v>
      </c>
      <c r="J10" s="26">
        <f t="shared" si="2"/>
        <v>0</v>
      </c>
    </row>
    <row r="11" spans="1:10" ht="90" x14ac:dyDescent="0.2">
      <c r="A11" s="22">
        <f t="shared" si="3"/>
        <v>7</v>
      </c>
      <c r="B11" s="35" t="s">
        <v>17</v>
      </c>
      <c r="C11" s="35"/>
      <c r="D11" s="34">
        <v>160</v>
      </c>
      <c r="E11" s="32" t="s">
        <v>28</v>
      </c>
      <c r="F11" s="31"/>
      <c r="G11" s="23">
        <f t="shared" si="0"/>
        <v>0</v>
      </c>
      <c r="H11" s="24"/>
      <c r="I11" s="25">
        <f t="shared" si="1"/>
        <v>0</v>
      </c>
      <c r="J11" s="26">
        <f t="shared" si="2"/>
        <v>0</v>
      </c>
    </row>
    <row r="12" spans="1:10" ht="90" x14ac:dyDescent="0.2">
      <c r="A12" s="22">
        <f t="shared" si="3"/>
        <v>8</v>
      </c>
      <c r="B12" s="35" t="s">
        <v>18</v>
      </c>
      <c r="C12" s="35"/>
      <c r="D12" s="34">
        <v>100</v>
      </c>
      <c r="E12" s="32" t="s">
        <v>28</v>
      </c>
      <c r="F12" s="31"/>
      <c r="G12" s="23">
        <f t="shared" si="0"/>
        <v>0</v>
      </c>
      <c r="H12" s="24"/>
      <c r="I12" s="25">
        <f t="shared" si="1"/>
        <v>0</v>
      </c>
      <c r="J12" s="26">
        <f t="shared" si="2"/>
        <v>0</v>
      </c>
    </row>
    <row r="13" spans="1:10" ht="105" x14ac:dyDescent="0.2">
      <c r="A13" s="22">
        <f t="shared" si="3"/>
        <v>9</v>
      </c>
      <c r="B13" s="35" t="s">
        <v>19</v>
      </c>
      <c r="C13" s="35"/>
      <c r="D13" s="34">
        <v>160</v>
      </c>
      <c r="E13" s="32" t="s">
        <v>28</v>
      </c>
      <c r="F13" s="31"/>
      <c r="G13" s="23">
        <f t="shared" si="0"/>
        <v>0</v>
      </c>
      <c r="H13" s="24"/>
      <c r="I13" s="25">
        <f t="shared" si="1"/>
        <v>0</v>
      </c>
      <c r="J13" s="26">
        <f t="shared" si="2"/>
        <v>0</v>
      </c>
    </row>
    <row r="14" spans="1:10" ht="105" x14ac:dyDescent="0.2">
      <c r="A14" s="22">
        <f t="shared" si="3"/>
        <v>10</v>
      </c>
      <c r="B14" s="35" t="s">
        <v>20</v>
      </c>
      <c r="C14" s="35"/>
      <c r="D14" s="34">
        <v>100</v>
      </c>
      <c r="E14" s="32" t="s">
        <v>28</v>
      </c>
      <c r="F14" s="31"/>
      <c r="G14" s="23">
        <f t="shared" si="0"/>
        <v>0</v>
      </c>
      <c r="H14" s="24"/>
      <c r="I14" s="25">
        <f t="shared" si="1"/>
        <v>0</v>
      </c>
      <c r="J14" s="26">
        <f t="shared" si="2"/>
        <v>0</v>
      </c>
    </row>
    <row r="15" spans="1:10" ht="150" x14ac:dyDescent="0.2">
      <c r="A15" s="22">
        <f t="shared" si="3"/>
        <v>11</v>
      </c>
      <c r="B15" s="35" t="s">
        <v>21</v>
      </c>
      <c r="C15" s="35"/>
      <c r="D15" s="34">
        <v>600</v>
      </c>
      <c r="E15" s="32" t="s">
        <v>29</v>
      </c>
      <c r="F15" s="31"/>
      <c r="G15" s="23">
        <f t="shared" si="0"/>
        <v>0</v>
      </c>
      <c r="H15" s="24"/>
      <c r="I15" s="25">
        <f t="shared" si="1"/>
        <v>0</v>
      </c>
      <c r="J15" s="26">
        <f t="shared" si="2"/>
        <v>0</v>
      </c>
    </row>
    <row r="16" spans="1:10" ht="105" x14ac:dyDescent="0.2">
      <c r="A16" s="22">
        <f t="shared" si="3"/>
        <v>12</v>
      </c>
      <c r="B16" s="35" t="s">
        <v>22</v>
      </c>
      <c r="C16" s="35"/>
      <c r="D16" s="34">
        <v>700</v>
      </c>
      <c r="E16" s="32" t="s">
        <v>29</v>
      </c>
      <c r="F16" s="31"/>
      <c r="G16" s="23">
        <f t="shared" si="0"/>
        <v>0</v>
      </c>
      <c r="H16" s="24"/>
      <c r="I16" s="25">
        <f t="shared" si="1"/>
        <v>0</v>
      </c>
      <c r="J16" s="26">
        <f t="shared" si="2"/>
        <v>0</v>
      </c>
    </row>
    <row r="17" spans="1:10" ht="135" x14ac:dyDescent="0.2">
      <c r="A17" s="22">
        <f t="shared" si="3"/>
        <v>13</v>
      </c>
      <c r="B17" s="35" t="s">
        <v>23</v>
      </c>
      <c r="C17" s="35"/>
      <c r="D17" s="34">
        <v>60</v>
      </c>
      <c r="E17" s="32" t="s">
        <v>29</v>
      </c>
      <c r="F17" s="31"/>
      <c r="G17" s="23">
        <f t="shared" si="0"/>
        <v>0</v>
      </c>
      <c r="H17" s="24"/>
      <c r="I17" s="25">
        <f t="shared" si="1"/>
        <v>0</v>
      </c>
      <c r="J17" s="26">
        <f t="shared" si="2"/>
        <v>0</v>
      </c>
    </row>
    <row r="18" spans="1:10" ht="120" x14ac:dyDescent="0.2">
      <c r="A18" s="22">
        <f t="shared" si="3"/>
        <v>14</v>
      </c>
      <c r="B18" s="35" t="s">
        <v>24</v>
      </c>
      <c r="C18" s="35"/>
      <c r="D18" s="34">
        <v>70</v>
      </c>
      <c r="E18" s="32" t="s">
        <v>29</v>
      </c>
      <c r="F18" s="31"/>
      <c r="G18" s="23">
        <f t="shared" si="0"/>
        <v>0</v>
      </c>
      <c r="H18" s="24"/>
      <c r="I18" s="25">
        <f t="shared" si="1"/>
        <v>0</v>
      </c>
      <c r="J18" s="26">
        <f t="shared" si="2"/>
        <v>0</v>
      </c>
    </row>
    <row r="19" spans="1:10" ht="105" x14ac:dyDescent="0.2">
      <c r="A19" s="22">
        <f t="shared" si="3"/>
        <v>15</v>
      </c>
      <c r="B19" s="35" t="s">
        <v>25</v>
      </c>
      <c r="C19" s="35"/>
      <c r="D19" s="34">
        <v>70</v>
      </c>
      <c r="E19" s="32" t="s">
        <v>29</v>
      </c>
      <c r="F19" s="31"/>
      <c r="G19" s="23">
        <f t="shared" si="0"/>
        <v>0</v>
      </c>
      <c r="H19" s="24"/>
      <c r="I19" s="25">
        <f t="shared" si="1"/>
        <v>0</v>
      </c>
      <c r="J19" s="26">
        <f t="shared" si="2"/>
        <v>0</v>
      </c>
    </row>
    <row r="20" spans="1:10" ht="135" x14ac:dyDescent="0.2">
      <c r="A20" s="22">
        <f t="shared" si="3"/>
        <v>16</v>
      </c>
      <c r="B20" s="35" t="s">
        <v>26</v>
      </c>
      <c r="C20" s="35"/>
      <c r="D20" s="34">
        <v>180</v>
      </c>
      <c r="E20" s="32" t="s">
        <v>29</v>
      </c>
      <c r="F20" s="31"/>
      <c r="G20" s="23">
        <f t="shared" si="0"/>
        <v>0</v>
      </c>
      <c r="H20" s="24"/>
      <c r="I20" s="25">
        <f t="shared" si="1"/>
        <v>0</v>
      </c>
      <c r="J20" s="26">
        <f t="shared" si="2"/>
        <v>0</v>
      </c>
    </row>
    <row r="21" spans="1:10" ht="150" x14ac:dyDescent="0.2">
      <c r="A21" s="22">
        <f t="shared" si="3"/>
        <v>17</v>
      </c>
      <c r="B21" s="35" t="s">
        <v>27</v>
      </c>
      <c r="C21" s="35"/>
      <c r="D21" s="34">
        <v>20</v>
      </c>
      <c r="E21" s="32" t="s">
        <v>29</v>
      </c>
      <c r="F21" s="31"/>
      <c r="G21" s="23">
        <f t="shared" si="0"/>
        <v>0</v>
      </c>
      <c r="H21" s="24"/>
      <c r="I21" s="25">
        <f t="shared" si="1"/>
        <v>0</v>
      </c>
      <c r="J21" s="26">
        <f t="shared" si="2"/>
        <v>0</v>
      </c>
    </row>
    <row r="22" spans="1:10" ht="13.5" thickBot="1" x14ac:dyDescent="0.25">
      <c r="A22" s="43" t="s">
        <v>3</v>
      </c>
      <c r="B22" s="44"/>
      <c r="C22" s="44"/>
      <c r="D22" s="44"/>
      <c r="E22" s="44"/>
      <c r="F22" s="44"/>
      <c r="G22" s="27">
        <f>SUM(G5:G21)</f>
        <v>0</v>
      </c>
      <c r="H22" s="30"/>
      <c r="I22" s="28">
        <f>SUM(I5:I21)</f>
        <v>0</v>
      </c>
      <c r="J22" s="29">
        <f>SUM(J5:J21)</f>
        <v>0</v>
      </c>
    </row>
    <row r="23" spans="1:10" ht="72.75" customHeight="1" thickBot="1" x14ac:dyDescent="0.25">
      <c r="B23" s="45" t="s">
        <v>31</v>
      </c>
      <c r="C23" s="46"/>
      <c r="D23" s="46"/>
      <c r="E23" s="46"/>
      <c r="F23" s="46"/>
      <c r="G23" s="46"/>
      <c r="H23" s="46"/>
      <c r="I23" s="46"/>
    </row>
    <row r="24" spans="1:10" x14ac:dyDescent="0.2">
      <c r="A24" s="36"/>
      <c r="B24" s="37"/>
      <c r="C24" s="37"/>
      <c r="D24" s="37"/>
      <c r="E24" s="37"/>
      <c r="F24" s="37"/>
      <c r="G24" s="37"/>
      <c r="H24" s="37"/>
      <c r="I24" s="37"/>
      <c r="J24" s="38"/>
    </row>
    <row r="25" spans="1:10" ht="13.5" thickBot="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1"/>
    </row>
  </sheetData>
  <sheetProtection formatCells="0" formatColumns="0" formatRows="0"/>
  <protectedRanges>
    <protectedRange sqref="F5:F21" name="Rozstęp2"/>
    <protectedRange sqref="C5:C21" name="Rozstęp1_1"/>
  </protectedRanges>
  <mergeCells count="5">
    <mergeCell ref="A24:J24"/>
    <mergeCell ref="A25:J25"/>
    <mergeCell ref="A1:J1"/>
    <mergeCell ref="A22:F22"/>
    <mergeCell ref="B23:I23"/>
  </mergeCells>
  <phoneticPr fontId="2" type="noConversion"/>
  <printOptions horizontalCentered="1"/>
  <pageMargins left="0.74803149606299213" right="0.74803149606299213" top="0.78740157480314965" bottom="0.78740157480314965" header="0.19685039370078741" footer="0.19685039370078741"/>
  <pageSetup paperSize="9" scale="58" orientation="portrait" r:id="rId1"/>
  <headerFooter>
    <oddFooter>&amp;C&amp;P/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1a</vt:lpstr>
      <vt:lpstr>'Załącznik 1a'!Tytuły_wydruku</vt:lpstr>
    </vt:vector>
  </TitlesOfParts>
  <Manager/>
  <Company>Dział Zaopatrzenia Coll. Minus UAM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,</dc:creator>
  <cp:keywords/>
  <dc:description/>
  <cp:lastModifiedBy>Jakub Wesołowski</cp:lastModifiedBy>
  <cp:revision/>
  <cp:lastPrinted>2021-09-15T06:28:43Z</cp:lastPrinted>
  <dcterms:created xsi:type="dcterms:W3CDTF">2014-02-26T06:33:35Z</dcterms:created>
  <dcterms:modified xsi:type="dcterms:W3CDTF">2025-03-24T12:19:26Z</dcterms:modified>
  <cp:category/>
  <cp:contentStatus/>
</cp:coreProperties>
</file>