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s\Gosia\2025\37- Staplery - powtórka\"/>
    </mc:Choice>
  </mc:AlternateContent>
  <bookViews>
    <workbookView xWindow="0" yWindow="0" windowWidth="22992" windowHeight="9312"/>
  </bookViews>
  <sheets>
    <sheet name="zał. 1A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9" i="3" l="1"/>
  <c r="G70" i="3"/>
  <c r="G89" i="3"/>
  <c r="G52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6" i="3"/>
</calcChain>
</file>

<file path=xl/sharedStrings.xml><?xml version="1.0" encoding="utf-8"?>
<sst xmlns="http://schemas.openxmlformats.org/spreadsheetml/2006/main" count="186" uniqueCount="98">
  <si>
    <t>L.p.</t>
  </si>
  <si>
    <t>Nazwa / Opis parametru</t>
  </si>
  <si>
    <t>szt.</t>
  </si>
  <si>
    <t>Cena 1szt. netto</t>
  </si>
  <si>
    <t>wartość brutto</t>
  </si>
  <si>
    <t xml:space="preserve">VAT </t>
  </si>
  <si>
    <r>
      <t xml:space="preserve">Parametr Wymagany potwierdza Wykonawca, należy wpisac </t>
    </r>
    <r>
      <rPr>
        <b/>
        <sz val="8"/>
        <rFont val="Times New Roman CE"/>
        <charset val="238"/>
      </rPr>
      <t>TAK</t>
    </r>
    <r>
      <rPr>
        <sz val="8"/>
        <rFont val="Times New Roman CE"/>
        <family val="1"/>
        <charset val="238"/>
      </rPr>
      <t xml:space="preserve"> lub </t>
    </r>
    <r>
      <rPr>
        <b/>
        <sz val="8"/>
        <rFont val="Times New Roman CE"/>
        <charset val="238"/>
      </rPr>
      <t>NIE</t>
    </r>
    <r>
      <rPr>
        <sz val="8"/>
        <rFont val="Times New Roman CE"/>
        <family val="1"/>
        <charset val="238"/>
      </rPr>
      <t>.  Jeżeli jednak produkt zawiera parametry inne niż graniczne ale dopuszczone przez Zamawijącego opisane w kolumnie nr 2, należy podać te parametry w kol. Nr</t>
    </r>
    <r>
      <rPr>
        <b/>
        <sz val="8"/>
        <rFont val="Times New Roman CE"/>
        <charset val="238"/>
      </rPr>
      <t xml:space="preserve"> 10</t>
    </r>
  </si>
  <si>
    <t>Nazwa własna produktu, nr katalogowy</t>
  </si>
  <si>
    <t>WKŁADY ROBOCZE KLESZCZYKÓW,NOŻYCZEK MONOPOLARNYCH O ŚREDNICACH 5 I 10 MM O DŁUGOŚCIACH W ZAKRESACH 310 - 470 MM</t>
  </si>
  <si>
    <t>SZT.</t>
  </si>
  <si>
    <t>KLESZCZYKI JELITOWE TYP DORSEY, MONOPOLARNE, OBROTOWE,ROZBIERALNE-4 CZĘSCIOWE, WIELORAZOWEGO UŻYTKU, SZCZĘKI DŁUGIE, OKIENKOWE, Z ERGONOMICZNĄ RĘKOJEŚCIĄ Z BLOKADĄ, ŚR: 5 MM, DŁ: 310 MM</t>
  </si>
  <si>
    <t>TUBUS ZEWNĘTRZNY DO NARZĘDZI LAPAROSKOPOWYCH, ŚREDNICE 5 I 10 MM, DŁUGOŚĆ 310MM</t>
  </si>
  <si>
    <t xml:space="preserve">MONOPOLARNA ELEKTRODA HACZYKOWA W OSŁONIE Z CERAMIKI </t>
  </si>
  <si>
    <t>ELEKTRODA NEUTRALNA DZIELONA POWIERZCHNIA 128 CM2 DLA DOROSŁYCH JEDNORAZOWA, STERYLNA. Op. a' 25szt.</t>
  </si>
  <si>
    <t>OP.</t>
  </si>
  <si>
    <t>PILA DRUTOWA GIGLI 6-CZESC.300MM 1 op. a' 5 szt.</t>
  </si>
  <si>
    <t>PILA DRUTOWA GIGLI 6-CZESC.400MM   1 op. a' 5 szt.</t>
  </si>
  <si>
    <t>PILA DRUTOWA GIGLI 6-CZESC.500MM 1 op. a' 5 szt.</t>
  </si>
  <si>
    <t>BRZESZCZOT PILY CASPAR,RÓŻNE ŚREDNICE DO WYBORU PRZEZ ZAMAWIAJĄCEGO</t>
  </si>
  <si>
    <t>BRZESZCZOT DŁUGOŚĆ 75MM,  DŁUGOŚĆ ROBOCZA 50MM,SZEROKOŚĆ 10MM</t>
  </si>
  <si>
    <t>KABEL ŚWIATŁOWODOWY ŚREDNICA 4,8MM, DLUGOŚĆ 3,5M</t>
  </si>
  <si>
    <t>FULL HD ŚWIATŁOWÓD ŚREDNICA 4,8 MM, DŁUGOŚĆ 2,5M</t>
  </si>
  <si>
    <t>BIPOLARNE KLESZCZYKI OKIENKOWE, NOŻYCZKI ŚREDNICA 5MM, DŁUGOŚCI W ZAKRESIE 220-420 MM PODŁĄCZENIE HF, WIELORAZOWE, Z IZOLACJĄ CERAMICZNĄ, ROZBIERALNE 4 CZĘSIOWE Z ERGONOMICZNĄ RĘKOJEŚCIĄ</t>
  </si>
  <si>
    <t>IGŁA PUNKCYJNA Z NASADKĄ LL</t>
  </si>
  <si>
    <t>PRZEPUSTNICA DO TROKARÓW ŚR.5,5 /7MM   1op./20szt.</t>
  </si>
  <si>
    <t>PRZEPUSTNICA DO TROKARÓW ŚR.10 / 12,5MM  1 op./20szt.</t>
  </si>
  <si>
    <t>KAPTUREK USZCZELNIAJĄCY  5,5MM  op./20szt.</t>
  </si>
  <si>
    <t>KAPTUREK USZCZELNIAJĄCY 7MM  op./20szt.</t>
  </si>
  <si>
    <t>KAPTUREK USZCZELNIAJĄCY  12,5MM  op./20szt.</t>
  </si>
  <si>
    <t>KAPTUREK USZCZELNIAJĄCY  ZATYCZKA op./10szt.</t>
  </si>
  <si>
    <t>FILTR CO2 JEDNORAZOWY STERYLNY, 25 SZT./OPAK.</t>
  </si>
  <si>
    <t>WĄŻ SILIKONOWY BEZ PODGRZEWANIA GAZU</t>
  </si>
  <si>
    <t>URZĄDZENIE SSĄCO-PŁUCZĄCE ŚREDNICA 5MM, DŁUGOŚĆ 330MM</t>
  </si>
  <si>
    <t>ERGONOMICZNA RĄCZKA DO NARZĘDZIA LAPAROSKOPOWEGO MONOPOLARNEGO, BEZ BLOKADY, ZE STAŁYM, IZOLOWANYM PRZYŁĄCZEM HF I MECHANIZMEM ZAPADKOWYM ONE-CLICK DO POŁĄCZENIA Z RAMIENIEM ROBOCZYM NARZĘDZIA; AUTOKLAWOWALNA</t>
  </si>
  <si>
    <t>ERGONOMICZNA RĄCZKA DO NARZĘDZIA LAPAROSKOPOWEGO MONOPOLARNEGO Z BLOKADĄ I CZERWONĄ DŹWIGNIĄ KOLANKOWĄ CAŁKOWITEJ DEZAKTYWACJI BLOKADY, ZE STAŁYM, IZOLOWANYM PRZYŁĄCZEM HF I MECHANIZMEM ZAPADKOWYM ONE-CLICK DO POŁĄCZENIA Z RAMIENIEM ROBOCZYM NARZĘDZIA; AU</t>
  </si>
  <si>
    <t>UCHWYT DO WYMIENNYCH ELEKTROD MONOPOLARNYCH, ŚREDNICA 5MM,  DŁUGOŚĆ 330MM</t>
  </si>
  <si>
    <t xml:space="preserve">KABEL ELEKTRODY NEURTALNEJ DŁUGOŚĆ 3,5 M </t>
  </si>
  <si>
    <t>KABEL ELEKTRODY NEURTALNEJ DŁUGOŚĆ  5 M</t>
  </si>
  <si>
    <t>OLEJ W SPRAYU POJEMNOŚC 300ML DO KONSERWACJI NARZĘDZI CHIRURGICZNYCH</t>
  </si>
  <si>
    <t xml:space="preserve">OLEJ KONSERWUJĄCY DO SYSTEMÓW NAPĘDOWYCH W AEROZOLU POJEMNOŚC 300 ML </t>
  </si>
  <si>
    <t>POKRYWA KONTENERA WYKONANA Z GRUBEGO ALUMINIUM MIN.2 MM GRUBOŚCI Z FILTREM PRZEZNACZONYM NA MINIMUM 5000 CYKLI STERYLIZACYJNYCH.FILTR PRACUJĄCY W SYSTEMIE OTWARTYM,FILTR STANOWI BARIERĘ MIKROBIOLOGICZNĄ.POKRYWA W KOLORZE NIEBIESKIM.ZEWNĘTRZNA OSŁONA FILTRA DLA ZAPEWNIENIA OCHRONY WYKONANA ZE STOPU STALI</t>
  </si>
  <si>
    <t>WANNA DO KONTENERA O WYMIARACH 300X274X120MM WYKONANA ZE STOPU ALUMINIUM Z ERGONOMICZNYMI UCHWYTAMI BLOKUJACYMI SIĘ POD  KATEM 90 STOPNI. WYPOSAŻONA W UCHWYTY NA TABLICZKI IDENTYFIKACYJNE PO OBU STRONACH KONTENERA.</t>
  </si>
  <si>
    <t>KOSZ STALOWY PERFOROWANY Z NÓŻKAMI O WYMIARACH : DŁUGOŚĆ 243MM, SZEROKOŚĆ 253MM, WYSOKOŚĆ 106MM</t>
  </si>
  <si>
    <t xml:space="preserve">IMADŁA ODGIĘTE I PROSTE,  RĘKOJEŚĆ W OSI NARZĘDZIA, Z JEDNOSTOPNIOWYM MECHANIZMEM BLOKUJĄCYM I STAŁĄ SIŁĄ NACISKU, CZĘŚĆ ROBOCZA Z TZW. TWARDĄ WKŁADKĄ, WYPOSAŻONE W KANAŁ DO PŁUKANIA, DŁUGOŚĆI W ZAKRESIE DŁUGOŚCI 310 - 420 MM, ŚREDNICA 5 MM, </t>
  </si>
  <si>
    <t>KLIPSY TYTANOWE ROZMIAR ML(ŚREDNIO-DUŻE) ZAMYKANE OCZKOWO, PAKOWANE 12MAGAZYNKÓW PO 8 KLIPSÓW</t>
  </si>
  <si>
    <t>TABLICZKI IDENTYFIKACYJNE DO KONTENERA Z MOŻLIWOŚCIĄ WYGRAWEROWANIA 13 ZNAKÓW W MIN.6 KOLORACH DO WYBORU PRZEZ ZAMAWIAJĄCGO</t>
  </si>
  <si>
    <t>PLOMBA-ETYKIETA Z INDYKATOREM STATUSU STERYLIZACJI Z WARSTWĄ KLEJĄCĄ, NIEBIESKA , OPAK.1000 SZT.</t>
  </si>
  <si>
    <t>JEDNORAZOWY ZESTAW WĘŻY LUER LOCK Z NAKŁUWACZEM DO POMP SSĄCO-TŁOCZĄCYCH OP/10 SZT.</t>
  </si>
  <si>
    <t>STERYLNA OSŁONA DO GŁOWICY KAMERY 30°, 1 OP/10SZTUK</t>
  </si>
  <si>
    <t>ZESTAW DRENÓW PŁUCZĄCYCH Z LUER LOCK</t>
  </si>
  <si>
    <t>OPTYKA SZEROKOKATNA ŚREDNICA 5,0 MM, 30 STOPNI, DŁ.310MM</t>
  </si>
  <si>
    <t>OPTYKA SZEROKOKATNA ŚREDNICA 5,0MM, 0 STOPNI, DŁUGOŚĆ 310MM</t>
  </si>
  <si>
    <t>OPTYKA SZEROKOKATNA ŚREDNICA 10MM,  30 STOPNI, DŁUGOŚĆ 330MM</t>
  </si>
  <si>
    <t>OPTYKA SZEROKOKATNA ŚREDNICA 10MM,  0 STOPNI, DŁUGOŚĆ 330MM</t>
  </si>
  <si>
    <t>STERYLNE ZACISKI CZEPCA 20 MAGAZYNKÓW PO 10 SZT.ZACISKÓW*</t>
  </si>
  <si>
    <t>KABEL DWUBIEGUNOWY BIPOLARNY ŚREDNICA 28,6MM</t>
  </si>
  <si>
    <t>*  Na czas trwania umowy oferent zobowiązuje się do użyczenie 3 szt. aplikatorów  poz. 45.</t>
  </si>
  <si>
    <t>FORMULARZ CENOWY    ZAŁĄCZNIK NR 1A</t>
  </si>
  <si>
    <t>Kabel monopolarny do resektoskopów Wolf/Storz, długość 4,5m, wtyczka od strony instrumentu żeńska Ø2mm, od strony aparatu 3-bolcowa z funkcją automatycznego rozpoznawania i dobierania parametrów przez aparat; przeznaczenie do min. 100 cykli sterylizacji</t>
  </si>
  <si>
    <t>szt</t>
  </si>
  <si>
    <t>Kabel bipolarny do resektoskopów Storz, długość 4,5m, wtyczka od strony aparatu 3-bolcowa z funkcją automatycznego rozpoznawania i dobierania parametrów przez aparat; przeznaczenie do min. 100 cykli sterylizacji</t>
  </si>
  <si>
    <r>
      <t>Kabel bipolarny do resektoskopów Wolf, długość 4,5m, wtyczka od strony aparatu 3-bolcowa z</t>
    </r>
    <r>
      <rPr>
        <sz val="9"/>
        <rFont val="Arial"/>
        <family val="2"/>
      </rPr>
      <t xml:space="preserve"> </t>
    </r>
    <r>
      <rPr>
        <sz val="9"/>
        <rFont val="Times New Roman"/>
        <family val="1"/>
        <charset val="238"/>
      </rPr>
      <t>funkcją automatycznego rozpoznawania i dobierania parametrów przez aparat; przeznaczenie do min. 100 cykli sterylizacji</t>
    </r>
  </si>
  <si>
    <t>Zestaw laparoskopowy do nadszyjkowej resekcji macicy (LASH) wielorazowego użytku: tuba wewnętrzna i zewnętrzna Ø5mm, jednorazowa pętla Ø100mm; przeznaczenie tub do min. 50 cykli sterylizacji</t>
  </si>
  <si>
    <t>Tuba zewnętrzna Ø5mm z ceramiczną izolacją końcówki, do instrumentu do nadszyjkowej resekcji macicy (LASH) wielorazowego użytku; przeznaczenie do min. 50 cykli sterylizacji</t>
  </si>
  <si>
    <t>Tuba wewnętrzna do instrumentu do nadszyjkowej resekcji macicy (LASH) wielorazowego użytku; przeznaczenie do min. 50 cykli sterylizacji</t>
  </si>
  <si>
    <t>Pętle jednorazowego użytku Ø100mm do instrumentu do nadszyjkowej resekcji macicy (LASH), z teflonową izolacją / opakowanie 10 szt.</t>
  </si>
  <si>
    <t>op.</t>
  </si>
  <si>
    <t>Pętle jednorazowego użytku Ø175mm do instrumentu do nadszyjkowej resekcji macicy (LASH), z teflonową izolacją / opakowanie 10 szt.</t>
  </si>
  <si>
    <t>Kabel monopolarny do instrumentów laparoskopowych i artroskopowych, długość 4,5m, wtyczka od strony instrumentu Ø4mm, od strony aparatu Ø4mm; przeznaczenie do min. 300 cykli sterylizacji</t>
  </si>
  <si>
    <t xml:space="preserve">Uchwyt elektrod jednorazowego użytku, sterylny, z dwoma przyciskami, długość 165mm, do elektrod z trzonkiem Ø2,4mm, z kablem o dł.min. 5m, wtyczka 3-bolcowa, op. 50 szt. </t>
  </si>
  <si>
    <r>
      <t>Elektroda neutralna jednorazowego użytku, dzielona po obwodzie, powierzchnia 90cm</t>
    </r>
    <r>
      <rPr>
        <vertAlign val="superscript"/>
        <sz val="9"/>
        <rFont val="Times New Roman"/>
        <family val="1"/>
        <charset val="238"/>
      </rPr>
      <t>2</t>
    </r>
    <r>
      <rPr>
        <sz val="9"/>
        <rFont val="Times New Roman"/>
        <family val="1"/>
        <charset val="238"/>
      </rPr>
      <t>, wymiary 128x122mm; podłoże wykonane z wodoodpornej, elastycznej pianki; skrzydełka zapobiegające przypadkowemu odklejeniu; klej w części brzeżnej i hydrożel w części przewodzącej przyjazne dla skóry; dla dzieci i dorosłych powyżej 5kg / opakowanie 100 szt.</t>
    </r>
  </si>
  <si>
    <t>Kabel do elektrod neutralnych, długość 4,5m, od strony elektrody zakończony klipsem 2,5cm, od strony aparatu wtyczka 1-bolcowa Ø6,3mm; przeznaczenie do min. 300 cykli sterylizacji</t>
  </si>
  <si>
    <t>Silikonowa elektroda neutralna wielorazowego użytku, 250mm x 150mm z wypustką na kabel dł. 500mm, do aparatów Erbe; przeznaczenie do min. 75 cykli sterylizacji</t>
  </si>
  <si>
    <t>Kabel do wielorazowych silikonowych elektrod neutralnych, długość 4,5m, od strony elektrody zakończony wtyczką żeńską Ø4mm, od strony aparatu wtyczka 1-bolcowa Ø6,3mm; przeznaczenie do min. 300 cykli sterylizacji</t>
  </si>
  <si>
    <t>Ostrza wielorazowe do małoinwazyjnej endoskopowej chirurgii kręgosłupa (współpracujące z optykami z kanałem roboczym 4.1 mm)</t>
  </si>
  <si>
    <t>Ostrze wielorazowe owalne z osłoną boczną śr. 4 mm, długość robocza 350 mm</t>
  </si>
  <si>
    <t>Ostrze wielorazowe owalne z osłoną boczną i dystalną śr. 4mm, długość robocza 350mm</t>
  </si>
  <si>
    <t>Ostrze wielorazowe kulowe śr. 4 mm, długość robocza 350 mm</t>
  </si>
  <si>
    <t>Ostrze wielorazowe kulowe diamentowe śr. 4 mm, długość robocza 350 mm</t>
  </si>
  <si>
    <t>Ostrze przegubowe-zaginane śródoperacyjnie do tkanki kostnej, śr. zew. 4mm, dł. rob. 350mm</t>
  </si>
  <si>
    <t>Wkłady ostrzy kulowych diamentowych- jednorazowe 1 op.= 5 szt</t>
  </si>
  <si>
    <t>Wkłady ostrzy kulowych- jednorazowe 1 op.= 5 szt</t>
  </si>
  <si>
    <t>Ostrza wielorazowe do małoinwazyjnej endoskopowej chirurgii stenoz kręgosłupa (współpracujące z optykami z kanałem roboczym 5.6 mm)</t>
  </si>
  <si>
    <t>Ostrze wielorazowe owalne z osłoną boczną śr. 5.5mm, długość robocza 290mm</t>
  </si>
  <si>
    <t>Ostrze wielorazowe owalne, mimośrodowe z osłoną boczną śr. 5.5mm, dług. robocza 290mm</t>
  </si>
  <si>
    <t>Ostrze wielorazowe kulowe śr. 5.5 mm, długość robocza 290 mm</t>
  </si>
  <si>
    <t>Ostrze wielorazowe kulowe diamentowe śr. 5.5 mm, długość robocza 290 mm</t>
  </si>
  <si>
    <t>Zestaw drenów jednorazowych z przebijakami, pakowane sterylnie.</t>
  </si>
  <si>
    <t xml:space="preserve">Elektroda bipolarna dł. robocza 280/350 mm (koagulacja/ablacja) </t>
  </si>
  <si>
    <t>Ilość szt. w op. zbiorczym</t>
  </si>
  <si>
    <t>ilość szt./ op. na 2 lata</t>
  </si>
  <si>
    <t>ZAKRES 3.  OSPRZĘT DO ENDOSKOPII KRĘGOSŁUPA</t>
  </si>
  <si>
    <t>ZAKRES 1. OSPRZĘT DO LAPAROSKOPII</t>
  </si>
  <si>
    <t>Cena 1szt./ op. netto</t>
  </si>
  <si>
    <t>ZAKRES 2.  OSPRZĘT DO DIATERMII EMED</t>
  </si>
  <si>
    <t>ilość szt./ na 2 lata</t>
  </si>
  <si>
    <t>RAZEM</t>
  </si>
  <si>
    <t>Wartość 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</si>
</sst>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164" formatCode="#,##0.00&quot; zł&quot;;\-#,##0.00&quot; zł&quot;"/>
    <numFmt numFmtId="165" formatCode="#,##0.00\ &quot;zł&quot;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10"/>
      <name val="Arial CE"/>
      <charset val="238"/>
    </font>
    <font>
      <b/>
      <sz val="8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sz val="10"/>
      <name val="Arial CE"/>
      <family val="2"/>
      <charset val="238"/>
    </font>
    <font>
      <b/>
      <sz val="9"/>
      <color indexed="8"/>
      <name val="Times New Roman CE"/>
      <charset val="238"/>
    </font>
    <font>
      <b/>
      <sz val="9"/>
      <name val="Times New Roman"/>
      <family val="1"/>
      <charset val="238"/>
    </font>
    <font>
      <sz val="11"/>
      <color indexed="8"/>
      <name val="Calibri"/>
      <family val="2"/>
      <charset val="238"/>
    </font>
    <font>
      <sz val="9"/>
      <color rgb="FF000000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0"/>
      <color indexed="8"/>
      <name val="Times New Roman CE"/>
      <family val="1"/>
      <charset val="238"/>
    </font>
    <font>
      <sz val="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9"/>
      <name val="Arial"/>
      <family val="2"/>
    </font>
    <font>
      <vertAlign val="superscript"/>
      <sz val="9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b/>
      <sz val="9"/>
      <color rgb="FF000000"/>
      <name val="Arial"/>
      <family val="2"/>
      <charset val="238"/>
    </font>
    <font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808080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7" fillId="0" borderId="0"/>
    <xf numFmtId="0" fontId="12" fillId="0" borderId="0"/>
    <xf numFmtId="0" fontId="15" fillId="0" borderId="0"/>
    <xf numFmtId="0" fontId="12" fillId="0" borderId="0"/>
    <xf numFmtId="0" fontId="22" fillId="0" borderId="0"/>
    <xf numFmtId="44" fontId="1" fillId="0" borderId="0" applyFont="0" applyFill="0" applyBorder="0" applyAlignment="0" applyProtection="0"/>
    <xf numFmtId="0" fontId="22" fillId="0" borderId="0"/>
  </cellStyleXfs>
  <cellXfs count="85">
    <xf numFmtId="0" fontId="0" fillId="0" borderId="0" xfId="0"/>
    <xf numFmtId="0" fontId="3" fillId="2" borderId="0" xfId="2" applyFont="1" applyFill="1" applyAlignment="1">
      <alignment vertical="center"/>
    </xf>
    <xf numFmtId="0" fontId="4" fillId="2" borderId="0" xfId="2" applyFont="1" applyFill="1"/>
    <xf numFmtId="0" fontId="4" fillId="2" borderId="0" xfId="2" applyFont="1" applyFill="1" applyAlignment="1">
      <alignment horizontal="center"/>
    </xf>
    <xf numFmtId="0" fontId="5" fillId="2" borderId="0" xfId="0" applyFont="1" applyFill="1"/>
    <xf numFmtId="4" fontId="5" fillId="2" borderId="0" xfId="0" applyNumberFormat="1" applyFont="1" applyFill="1"/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8" fillId="0" borderId="3" xfId="3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8" fillId="0" borderId="4" xfId="3" applyFont="1" applyBorder="1" applyAlignment="1">
      <alignment horizontal="center" vertical="center" wrapText="1"/>
    </xf>
    <xf numFmtId="0" fontId="13" fillId="0" borderId="5" xfId="4" applyFont="1" applyFill="1" applyBorder="1" applyAlignment="1">
      <alignment horizontal="center"/>
    </xf>
    <xf numFmtId="0" fontId="13" fillId="0" borderId="3" xfId="4" applyFont="1" applyFill="1" applyBorder="1" applyAlignment="1">
      <alignment horizontal="center"/>
    </xf>
    <xf numFmtId="0" fontId="4" fillId="3" borderId="3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right" vertical="center" wrapText="1"/>
    </xf>
    <xf numFmtId="0" fontId="14" fillId="2" borderId="3" xfId="3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4" fontId="5" fillId="2" borderId="3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3" xfId="2" applyFont="1" applyFill="1" applyBorder="1" applyAlignment="1">
      <alignment vertical="center" wrapText="1"/>
    </xf>
    <xf numFmtId="0" fontId="5" fillId="2" borderId="3" xfId="2" applyFont="1" applyFill="1" applyBorder="1" applyAlignment="1">
      <alignment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16" fillId="2" borderId="3" xfId="5" applyFont="1" applyFill="1" applyBorder="1" applyAlignment="1">
      <alignment vertical="center" wrapText="1"/>
    </xf>
    <xf numFmtId="0" fontId="17" fillId="2" borderId="3" xfId="3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4" fillId="2" borderId="0" xfId="3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4" fontId="5" fillId="2" borderId="0" xfId="0" applyNumberFormat="1" applyFont="1" applyFill="1" applyAlignment="1">
      <alignment horizontal="center" vertical="center"/>
    </xf>
    <xf numFmtId="0" fontId="19" fillId="4" borderId="0" xfId="6" applyFont="1" applyFill="1" applyAlignment="1">
      <alignment horizontal="left" vertical="center"/>
    </xf>
    <xf numFmtId="0" fontId="17" fillId="2" borderId="0" xfId="3" applyFont="1" applyFill="1" applyAlignment="1">
      <alignment vertical="center"/>
    </xf>
    <xf numFmtId="0" fontId="17" fillId="2" borderId="0" xfId="3" applyFont="1" applyFill="1" applyAlignment="1">
      <alignment horizontal="center" vertical="center"/>
    </xf>
    <xf numFmtId="0" fontId="4" fillId="2" borderId="0" xfId="3" applyFont="1" applyFill="1"/>
    <xf numFmtId="0" fontId="5" fillId="2" borderId="0" xfId="0" applyFont="1" applyFill="1" applyAlignment="1">
      <alignment vertical="center"/>
    </xf>
    <xf numFmtId="0" fontId="18" fillId="2" borderId="0" xfId="0" applyFont="1" applyFill="1"/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5" fillId="2" borderId="3" xfId="7" applyFont="1" applyFill="1" applyBorder="1" applyAlignment="1">
      <alignment horizontal="center" vertical="center"/>
    </xf>
    <xf numFmtId="0" fontId="17" fillId="3" borderId="3" xfId="7" applyFont="1" applyFill="1" applyBorder="1" applyAlignment="1">
      <alignment horizontal="left" vertical="center" wrapText="1"/>
    </xf>
    <xf numFmtId="44" fontId="5" fillId="2" borderId="3" xfId="8" applyFont="1" applyFill="1" applyBorder="1" applyAlignment="1">
      <alignment horizontal="center" vertical="center"/>
    </xf>
    <xf numFmtId="165" fontId="17" fillId="2" borderId="3" xfId="3" applyNumberFormat="1" applyFont="1" applyFill="1" applyBorder="1" applyAlignment="1">
      <alignment horizontal="center" vertical="center"/>
    </xf>
    <xf numFmtId="44" fontId="17" fillId="2" borderId="3" xfId="1" applyFont="1" applyFill="1" applyBorder="1" applyAlignment="1">
      <alignment horizontal="center" vertical="center"/>
    </xf>
    <xf numFmtId="0" fontId="17" fillId="2" borderId="3" xfId="3" applyFont="1" applyFill="1" applyBorder="1" applyAlignment="1">
      <alignment vertical="center"/>
    </xf>
    <xf numFmtId="0" fontId="17" fillId="2" borderId="3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/>
    <xf numFmtId="44" fontId="5" fillId="2" borderId="0" xfId="1" applyFont="1" applyFill="1"/>
    <xf numFmtId="4" fontId="5" fillId="2" borderId="0" xfId="0" applyNumberFormat="1" applyFont="1" applyFill="1" applyAlignment="1">
      <alignment vertical="center"/>
    </xf>
    <xf numFmtId="0" fontId="26" fillId="2" borderId="8" xfId="0" applyFont="1" applyFill="1" applyBorder="1" applyAlignment="1">
      <alignment wrapText="1"/>
    </xf>
    <xf numFmtId="0" fontId="27" fillId="2" borderId="8" xfId="0" applyFont="1" applyFill="1" applyBorder="1" applyAlignment="1"/>
    <xf numFmtId="0" fontId="5" fillId="2" borderId="7" xfId="0" applyFont="1" applyFill="1" applyBorder="1"/>
    <xf numFmtId="0" fontId="4" fillId="2" borderId="3" xfId="0" applyFont="1" applyFill="1" applyBorder="1" applyAlignment="1">
      <alignment horizontal="center" vertical="center"/>
    </xf>
    <xf numFmtId="0" fontId="17" fillId="3" borderId="3" xfId="7" applyFont="1" applyFill="1" applyBorder="1" applyAlignment="1">
      <alignment vertical="center" wrapText="1"/>
    </xf>
    <xf numFmtId="0" fontId="5" fillId="2" borderId="7" xfId="7" applyFont="1" applyFill="1" applyBorder="1" applyAlignment="1">
      <alignment horizontal="center" vertical="center"/>
    </xf>
    <xf numFmtId="0" fontId="5" fillId="2" borderId="3" xfId="0" applyFont="1" applyFill="1" applyBorder="1"/>
    <xf numFmtId="0" fontId="4" fillId="2" borderId="9" xfId="0" applyFont="1" applyFill="1" applyBorder="1" applyAlignment="1">
      <alignment horizontal="center" vertical="center"/>
    </xf>
    <xf numFmtId="0" fontId="17" fillId="3" borderId="9" xfId="7" applyFont="1" applyFill="1" applyBorder="1" applyAlignment="1">
      <alignment vertical="center" wrapText="1"/>
    </xf>
    <xf numFmtId="0" fontId="5" fillId="2" borderId="10" xfId="7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 wrapText="1"/>
    </xf>
    <xf numFmtId="165" fontId="17" fillId="2" borderId="9" xfId="3" applyNumberFormat="1" applyFont="1" applyFill="1" applyBorder="1" applyAlignment="1">
      <alignment horizontal="center" vertical="center"/>
    </xf>
    <xf numFmtId="44" fontId="17" fillId="2" borderId="9" xfId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9" xfId="0" applyFont="1" applyFill="1" applyBorder="1"/>
    <xf numFmtId="0" fontId="4" fillId="2" borderId="11" xfId="0" applyFont="1" applyFill="1" applyBorder="1" applyAlignment="1">
      <alignment horizontal="center" vertical="center"/>
    </xf>
    <xf numFmtId="0" fontId="17" fillId="3" borderId="11" xfId="7" applyFont="1" applyFill="1" applyBorder="1" applyAlignment="1">
      <alignment vertical="center" wrapText="1"/>
    </xf>
    <xf numFmtId="0" fontId="5" fillId="2" borderId="12" xfId="7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 wrapText="1"/>
    </xf>
    <xf numFmtId="165" fontId="17" fillId="2" borderId="11" xfId="3" applyNumberFormat="1" applyFont="1" applyFill="1" applyBorder="1" applyAlignment="1">
      <alignment horizontal="center" vertical="center"/>
    </xf>
    <xf numFmtId="44" fontId="17" fillId="2" borderId="11" xfId="1" applyFont="1" applyFill="1" applyBorder="1" applyAlignment="1">
      <alignment horizontal="center" vertical="center"/>
    </xf>
    <xf numFmtId="0" fontId="5" fillId="2" borderId="11" xfId="0" applyFont="1" applyFill="1" applyBorder="1"/>
    <xf numFmtId="3" fontId="4" fillId="2" borderId="3" xfId="0" applyNumberFormat="1" applyFont="1" applyFill="1" applyBorder="1" applyAlignment="1">
      <alignment horizontal="center" vertical="center"/>
    </xf>
    <xf numFmtId="4" fontId="0" fillId="0" borderId="0" xfId="0" applyNumberFormat="1"/>
    <xf numFmtId="0" fontId="3" fillId="2" borderId="3" xfId="0" applyFont="1" applyFill="1" applyBorder="1" applyAlignment="1">
      <alignment horizontal="center" vertical="center" wrapText="1"/>
    </xf>
    <xf numFmtId="0" fontId="8" fillId="2" borderId="3" xfId="9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164" fontId="4" fillId="2" borderId="9" xfId="0" applyNumberFormat="1" applyFont="1" applyFill="1" applyBorder="1" applyAlignment="1">
      <alignment horizontal="right" vertical="center" wrapText="1"/>
    </xf>
    <xf numFmtId="164" fontId="4" fillId="2" borderId="13" xfId="0" applyNumberFormat="1" applyFont="1" applyFill="1" applyBorder="1" applyAlignment="1">
      <alignment horizontal="right" vertical="center" wrapText="1"/>
    </xf>
    <xf numFmtId="44" fontId="5" fillId="2" borderId="13" xfId="1" applyFont="1" applyFill="1" applyBorder="1"/>
    <xf numFmtId="0" fontId="4" fillId="2" borderId="3" xfId="0" applyNumberFormat="1" applyFont="1" applyFill="1" applyBorder="1" applyAlignment="1">
      <alignment horizontal="right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wrapText="1"/>
    </xf>
  </cellXfs>
  <cellStyles count="10">
    <cellStyle name="Normalny" xfId="0" builtinId="0"/>
    <cellStyle name="Normalny 2" xfId="7"/>
    <cellStyle name="Normalny 2 2" xfId="9"/>
    <cellStyle name="Normalny 3" xfId="2"/>
    <cellStyle name="Normalny 4" xfId="4"/>
    <cellStyle name="Normalny 5" xfId="3"/>
    <cellStyle name="Normalny 6" xfId="5"/>
    <cellStyle name="Normalny_Arkusz1" xfId="6"/>
    <cellStyle name="Walutowy" xfId="1" builtinId="4"/>
    <cellStyle name="Walutowy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0"/>
  <sheetViews>
    <sheetView tabSelected="1" topLeftCell="A3" workbookViewId="0">
      <selection activeCell="L66" sqref="L66"/>
    </sheetView>
  </sheetViews>
  <sheetFormatPr defaultRowHeight="14.4" x14ac:dyDescent="0.3"/>
  <cols>
    <col min="1" max="1" width="3.88671875" customWidth="1"/>
    <col min="2" max="2" width="64.33203125" customWidth="1"/>
    <col min="3" max="3" width="5.44140625" customWidth="1"/>
    <col min="4" max="4" width="9.88671875" customWidth="1"/>
    <col min="5" max="5" width="10.44140625" customWidth="1"/>
    <col min="6" max="6" width="11.44140625" customWidth="1"/>
    <col min="7" max="7" width="12" customWidth="1"/>
    <col min="8" max="8" width="25" customWidth="1"/>
    <col min="9" max="9" width="9.33203125" customWidth="1"/>
    <col min="10" max="10" width="13.6640625" customWidth="1"/>
    <col min="12" max="13" width="11.44140625" bestFit="1" customWidth="1"/>
  </cols>
  <sheetData>
    <row r="1" spans="1:11" s="37" customFormat="1" ht="13.2" x14ac:dyDescent="0.25">
      <c r="A1" s="4"/>
      <c r="B1" s="33" t="s">
        <v>57</v>
      </c>
      <c r="C1" s="34"/>
      <c r="D1" s="34"/>
      <c r="E1" s="34"/>
      <c r="F1" s="35"/>
      <c r="G1" s="4"/>
      <c r="H1" s="4"/>
      <c r="I1" s="4"/>
      <c r="J1" s="4"/>
      <c r="K1" s="36"/>
    </row>
    <row r="3" spans="1:11" x14ac:dyDescent="0.3">
      <c r="A3" s="1" t="s">
        <v>92</v>
      </c>
      <c r="B3" s="2"/>
      <c r="C3" s="3"/>
      <c r="D3" s="3"/>
      <c r="E3" s="2"/>
      <c r="F3" s="2"/>
      <c r="G3" s="2"/>
      <c r="H3" s="3"/>
      <c r="I3" s="5"/>
      <c r="J3" s="5"/>
    </row>
    <row r="4" spans="1:11" ht="71.400000000000006" x14ac:dyDescent="0.3">
      <c r="A4" s="6" t="s">
        <v>0</v>
      </c>
      <c r="B4" s="7" t="s">
        <v>1</v>
      </c>
      <c r="C4" s="8" t="s">
        <v>2</v>
      </c>
      <c r="D4" s="8" t="s">
        <v>90</v>
      </c>
      <c r="E4" s="8" t="s">
        <v>93</v>
      </c>
      <c r="F4" s="10" t="s">
        <v>5</v>
      </c>
      <c r="G4" s="9" t="s">
        <v>4</v>
      </c>
      <c r="H4" s="9" t="s">
        <v>6</v>
      </c>
      <c r="I4" s="76" t="s">
        <v>89</v>
      </c>
      <c r="J4" s="9" t="s">
        <v>7</v>
      </c>
    </row>
    <row r="5" spans="1:11" x14ac:dyDescent="0.3">
      <c r="A5" s="11">
        <v>1</v>
      </c>
      <c r="B5" s="11">
        <v>2</v>
      </c>
      <c r="C5" s="11">
        <v>3</v>
      </c>
      <c r="D5" s="11">
        <v>4</v>
      </c>
      <c r="E5" s="11">
        <v>5</v>
      </c>
      <c r="F5" s="11">
        <v>6</v>
      </c>
      <c r="G5" s="11">
        <v>7</v>
      </c>
      <c r="H5" s="12">
        <v>8</v>
      </c>
      <c r="I5" s="12">
        <v>9</v>
      </c>
      <c r="J5" s="12">
        <v>10</v>
      </c>
    </row>
    <row r="6" spans="1:11" ht="24" x14ac:dyDescent="0.3">
      <c r="A6" s="13">
        <v>1</v>
      </c>
      <c r="B6" s="14" t="s">
        <v>8</v>
      </c>
      <c r="C6" s="15" t="s">
        <v>9</v>
      </c>
      <c r="D6" s="16">
        <v>10</v>
      </c>
      <c r="E6" s="17"/>
      <c r="F6" s="17"/>
      <c r="G6" s="17">
        <f>D6*E6*F6</f>
        <v>0</v>
      </c>
      <c r="H6" s="18"/>
      <c r="I6" s="19"/>
      <c r="J6" s="20"/>
    </row>
    <row r="7" spans="1:11" ht="48" x14ac:dyDescent="0.3">
      <c r="A7" s="13">
        <v>2</v>
      </c>
      <c r="B7" s="21" t="s">
        <v>10</v>
      </c>
      <c r="C7" s="16" t="s">
        <v>9</v>
      </c>
      <c r="D7" s="16">
        <v>2</v>
      </c>
      <c r="E7" s="17"/>
      <c r="F7" s="17"/>
      <c r="G7" s="17">
        <f t="shared" ref="G7:G69" si="0">D7*E7*F7</f>
        <v>0</v>
      </c>
      <c r="H7" s="18"/>
      <c r="I7" s="19"/>
      <c r="J7" s="20"/>
    </row>
    <row r="8" spans="1:11" ht="24" x14ac:dyDescent="0.3">
      <c r="A8" s="13">
        <v>3</v>
      </c>
      <c r="B8" s="22" t="s">
        <v>11</v>
      </c>
      <c r="C8" s="16" t="s">
        <v>9</v>
      </c>
      <c r="D8" s="16">
        <v>10</v>
      </c>
      <c r="E8" s="17"/>
      <c r="F8" s="17"/>
      <c r="G8" s="17">
        <f t="shared" si="0"/>
        <v>0</v>
      </c>
      <c r="H8" s="18"/>
      <c r="I8" s="19"/>
      <c r="J8" s="20"/>
    </row>
    <row r="9" spans="1:11" x14ac:dyDescent="0.3">
      <c r="A9" s="13">
        <v>4</v>
      </c>
      <c r="B9" s="23" t="s">
        <v>12</v>
      </c>
      <c r="C9" s="15" t="s">
        <v>9</v>
      </c>
      <c r="D9" s="16">
        <v>20</v>
      </c>
      <c r="E9" s="17"/>
      <c r="F9" s="17"/>
      <c r="G9" s="17">
        <f t="shared" si="0"/>
        <v>0</v>
      </c>
      <c r="H9" s="18"/>
      <c r="I9" s="19"/>
      <c r="J9" s="20"/>
    </row>
    <row r="10" spans="1:11" ht="24" x14ac:dyDescent="0.3">
      <c r="A10" s="13">
        <v>5</v>
      </c>
      <c r="B10" s="22" t="s">
        <v>13</v>
      </c>
      <c r="C10" s="16" t="s">
        <v>14</v>
      </c>
      <c r="D10" s="16">
        <v>50</v>
      </c>
      <c r="E10" s="17"/>
      <c r="F10" s="17"/>
      <c r="G10" s="17">
        <f t="shared" si="0"/>
        <v>0</v>
      </c>
      <c r="H10" s="18"/>
      <c r="I10" s="19"/>
      <c r="J10" s="20"/>
    </row>
    <row r="11" spans="1:11" x14ac:dyDescent="0.3">
      <c r="A11" s="13">
        <v>6</v>
      </c>
      <c r="B11" s="23" t="s">
        <v>15</v>
      </c>
      <c r="C11" s="16" t="s">
        <v>14</v>
      </c>
      <c r="D11" s="16">
        <v>1</v>
      </c>
      <c r="E11" s="17"/>
      <c r="F11" s="17"/>
      <c r="G11" s="17">
        <f t="shared" si="0"/>
        <v>0</v>
      </c>
      <c r="H11" s="18"/>
      <c r="I11" s="19"/>
      <c r="J11" s="20"/>
    </row>
    <row r="12" spans="1:11" x14ac:dyDescent="0.3">
      <c r="A12" s="13">
        <v>7</v>
      </c>
      <c r="B12" s="23" t="s">
        <v>16</v>
      </c>
      <c r="C12" s="16" t="s">
        <v>14</v>
      </c>
      <c r="D12" s="16">
        <v>1</v>
      </c>
      <c r="E12" s="17"/>
      <c r="F12" s="17"/>
      <c r="G12" s="17">
        <f t="shared" si="0"/>
        <v>0</v>
      </c>
      <c r="H12" s="18"/>
      <c r="I12" s="19"/>
      <c r="J12" s="20"/>
    </row>
    <row r="13" spans="1:11" x14ac:dyDescent="0.3">
      <c r="A13" s="13">
        <v>8</v>
      </c>
      <c r="B13" s="23" t="s">
        <v>17</v>
      </c>
      <c r="C13" s="16" t="s">
        <v>14</v>
      </c>
      <c r="D13" s="16">
        <v>1</v>
      </c>
      <c r="E13" s="17"/>
      <c r="F13" s="17"/>
      <c r="G13" s="17">
        <f t="shared" si="0"/>
        <v>0</v>
      </c>
      <c r="H13" s="18"/>
      <c r="I13" s="19"/>
      <c r="J13" s="20"/>
    </row>
    <row r="14" spans="1:11" ht="24" x14ac:dyDescent="0.3">
      <c r="A14" s="13">
        <v>9</v>
      </c>
      <c r="B14" s="22" t="s">
        <v>18</v>
      </c>
      <c r="C14" s="16" t="s">
        <v>9</v>
      </c>
      <c r="D14" s="16">
        <v>1</v>
      </c>
      <c r="E14" s="17"/>
      <c r="F14" s="17"/>
      <c r="G14" s="17">
        <f t="shared" si="0"/>
        <v>0</v>
      </c>
      <c r="H14" s="18"/>
      <c r="I14" s="19"/>
      <c r="J14" s="20"/>
    </row>
    <row r="15" spans="1:11" x14ac:dyDescent="0.3">
      <c r="A15" s="13">
        <v>10</v>
      </c>
      <c r="B15" s="22" t="s">
        <v>19</v>
      </c>
      <c r="C15" s="16" t="s">
        <v>9</v>
      </c>
      <c r="D15" s="16">
        <v>1</v>
      </c>
      <c r="E15" s="17"/>
      <c r="F15" s="17"/>
      <c r="G15" s="17">
        <f t="shared" si="0"/>
        <v>0</v>
      </c>
      <c r="H15" s="18"/>
      <c r="I15" s="19"/>
      <c r="J15" s="20"/>
    </row>
    <row r="16" spans="1:11" x14ac:dyDescent="0.3">
      <c r="A16" s="13">
        <v>11</v>
      </c>
      <c r="B16" s="22" t="s">
        <v>20</v>
      </c>
      <c r="C16" s="16" t="s">
        <v>9</v>
      </c>
      <c r="D16" s="16">
        <v>3</v>
      </c>
      <c r="E16" s="17"/>
      <c r="F16" s="17"/>
      <c r="G16" s="17">
        <f t="shared" si="0"/>
        <v>0</v>
      </c>
      <c r="H16" s="18"/>
      <c r="I16" s="19"/>
      <c r="J16" s="20"/>
    </row>
    <row r="17" spans="1:10" x14ac:dyDescent="0.3">
      <c r="A17" s="13">
        <v>12</v>
      </c>
      <c r="B17" s="22" t="s">
        <v>21</v>
      </c>
      <c r="C17" s="16" t="s">
        <v>9</v>
      </c>
      <c r="D17" s="16">
        <v>3</v>
      </c>
      <c r="E17" s="17"/>
      <c r="F17" s="17"/>
      <c r="G17" s="17">
        <f t="shared" si="0"/>
        <v>0</v>
      </c>
      <c r="H17" s="18"/>
      <c r="I17" s="19"/>
      <c r="J17" s="20"/>
    </row>
    <row r="18" spans="1:10" ht="36" x14ac:dyDescent="0.3">
      <c r="A18" s="13">
        <v>13</v>
      </c>
      <c r="B18" s="23" t="s">
        <v>22</v>
      </c>
      <c r="C18" s="15" t="s">
        <v>9</v>
      </c>
      <c r="D18" s="16">
        <v>15</v>
      </c>
      <c r="E18" s="17"/>
      <c r="F18" s="17"/>
      <c r="G18" s="17">
        <f t="shared" si="0"/>
        <v>0</v>
      </c>
      <c r="H18" s="18"/>
      <c r="I18" s="19"/>
      <c r="J18" s="20"/>
    </row>
    <row r="19" spans="1:10" x14ac:dyDescent="0.3">
      <c r="A19" s="13">
        <v>14</v>
      </c>
      <c r="B19" s="22" t="s">
        <v>23</v>
      </c>
      <c r="C19" s="16" t="s">
        <v>9</v>
      </c>
      <c r="D19" s="16">
        <v>1</v>
      </c>
      <c r="E19" s="17"/>
      <c r="F19" s="17"/>
      <c r="G19" s="17">
        <f t="shared" si="0"/>
        <v>0</v>
      </c>
      <c r="H19" s="18"/>
      <c r="I19" s="19"/>
      <c r="J19" s="20"/>
    </row>
    <row r="20" spans="1:10" x14ac:dyDescent="0.3">
      <c r="A20" s="13">
        <v>15</v>
      </c>
      <c r="B20" s="23" t="s">
        <v>24</v>
      </c>
      <c r="C20" s="15" t="s">
        <v>14</v>
      </c>
      <c r="D20" s="16">
        <v>5</v>
      </c>
      <c r="E20" s="17"/>
      <c r="F20" s="17"/>
      <c r="G20" s="17">
        <f t="shared" si="0"/>
        <v>0</v>
      </c>
      <c r="H20" s="18"/>
      <c r="I20" s="19"/>
      <c r="J20" s="20"/>
    </row>
    <row r="21" spans="1:10" x14ac:dyDescent="0.3">
      <c r="A21" s="13">
        <v>16</v>
      </c>
      <c r="B21" s="23" t="s">
        <v>25</v>
      </c>
      <c r="C21" s="15" t="s">
        <v>14</v>
      </c>
      <c r="D21" s="16">
        <v>5</v>
      </c>
      <c r="E21" s="17"/>
      <c r="F21" s="17"/>
      <c r="G21" s="17">
        <f t="shared" si="0"/>
        <v>0</v>
      </c>
      <c r="H21" s="18"/>
      <c r="I21" s="19"/>
      <c r="J21" s="20"/>
    </row>
    <row r="22" spans="1:10" x14ac:dyDescent="0.3">
      <c r="A22" s="13">
        <v>17</v>
      </c>
      <c r="B22" s="23" t="s">
        <v>26</v>
      </c>
      <c r="C22" s="15" t="s">
        <v>14</v>
      </c>
      <c r="D22" s="16">
        <v>5</v>
      </c>
      <c r="E22" s="17"/>
      <c r="F22" s="17"/>
      <c r="G22" s="17">
        <f t="shared" si="0"/>
        <v>0</v>
      </c>
      <c r="H22" s="18"/>
      <c r="I22" s="19"/>
      <c r="J22" s="20"/>
    </row>
    <row r="23" spans="1:10" x14ac:dyDescent="0.3">
      <c r="A23" s="13">
        <v>18</v>
      </c>
      <c r="B23" s="23" t="s">
        <v>27</v>
      </c>
      <c r="C23" s="15" t="s">
        <v>14</v>
      </c>
      <c r="D23" s="16">
        <v>3</v>
      </c>
      <c r="E23" s="17"/>
      <c r="F23" s="17"/>
      <c r="G23" s="17">
        <f t="shared" si="0"/>
        <v>0</v>
      </c>
      <c r="H23" s="18"/>
      <c r="I23" s="19"/>
      <c r="J23" s="20"/>
    </row>
    <row r="24" spans="1:10" x14ac:dyDescent="0.3">
      <c r="A24" s="13">
        <v>19</v>
      </c>
      <c r="B24" s="23" t="s">
        <v>28</v>
      </c>
      <c r="C24" s="15" t="s">
        <v>14</v>
      </c>
      <c r="D24" s="16">
        <v>3</v>
      </c>
      <c r="E24" s="17"/>
      <c r="F24" s="17"/>
      <c r="G24" s="17">
        <f t="shared" si="0"/>
        <v>0</v>
      </c>
      <c r="H24" s="18"/>
      <c r="I24" s="19"/>
      <c r="J24" s="20"/>
    </row>
    <row r="25" spans="1:10" x14ac:dyDescent="0.3">
      <c r="A25" s="13">
        <v>20</v>
      </c>
      <c r="B25" s="23" t="s">
        <v>29</v>
      </c>
      <c r="C25" s="15" t="s">
        <v>14</v>
      </c>
      <c r="D25" s="16">
        <v>6</v>
      </c>
      <c r="E25" s="17"/>
      <c r="F25" s="17"/>
      <c r="G25" s="17">
        <f t="shared" si="0"/>
        <v>0</v>
      </c>
      <c r="H25" s="18"/>
      <c r="I25" s="19"/>
      <c r="J25" s="20"/>
    </row>
    <row r="26" spans="1:10" x14ac:dyDescent="0.3">
      <c r="A26" s="13">
        <v>21</v>
      </c>
      <c r="B26" s="22" t="s">
        <v>30</v>
      </c>
      <c r="C26" s="16" t="s">
        <v>14</v>
      </c>
      <c r="D26" s="16">
        <v>50</v>
      </c>
      <c r="E26" s="17"/>
      <c r="F26" s="17"/>
      <c r="G26" s="17">
        <f t="shared" si="0"/>
        <v>0</v>
      </c>
      <c r="H26" s="18"/>
      <c r="I26" s="19"/>
      <c r="J26" s="20"/>
    </row>
    <row r="27" spans="1:10" x14ac:dyDescent="0.3">
      <c r="A27" s="13">
        <v>22</v>
      </c>
      <c r="B27" s="22" t="s">
        <v>31</v>
      </c>
      <c r="C27" s="16" t="s">
        <v>9</v>
      </c>
      <c r="D27" s="16">
        <v>10</v>
      </c>
      <c r="E27" s="17"/>
      <c r="F27" s="17"/>
      <c r="G27" s="17">
        <f t="shared" si="0"/>
        <v>0</v>
      </c>
      <c r="H27" s="18"/>
      <c r="I27" s="19"/>
      <c r="J27" s="20"/>
    </row>
    <row r="28" spans="1:10" x14ac:dyDescent="0.3">
      <c r="A28" s="13">
        <v>23</v>
      </c>
      <c r="B28" s="22" t="s">
        <v>32</v>
      </c>
      <c r="C28" s="16" t="s">
        <v>9</v>
      </c>
      <c r="D28" s="75">
        <v>4</v>
      </c>
      <c r="E28" s="17"/>
      <c r="F28" s="17"/>
      <c r="G28" s="17">
        <f t="shared" si="0"/>
        <v>0</v>
      </c>
      <c r="H28" s="18"/>
      <c r="I28" s="19"/>
      <c r="J28" s="20"/>
    </row>
    <row r="29" spans="1:10" ht="48" x14ac:dyDescent="0.3">
      <c r="A29" s="13">
        <v>24</v>
      </c>
      <c r="B29" s="22" t="s">
        <v>33</v>
      </c>
      <c r="C29" s="16" t="s">
        <v>9</v>
      </c>
      <c r="D29" s="16">
        <v>2</v>
      </c>
      <c r="E29" s="17"/>
      <c r="F29" s="17"/>
      <c r="G29" s="17">
        <f t="shared" si="0"/>
        <v>0</v>
      </c>
      <c r="H29" s="18"/>
      <c r="I29" s="19"/>
      <c r="J29" s="20"/>
    </row>
    <row r="30" spans="1:10" ht="60" x14ac:dyDescent="0.3">
      <c r="A30" s="13">
        <v>25</v>
      </c>
      <c r="B30" s="22" t="s">
        <v>34</v>
      </c>
      <c r="C30" s="16" t="s">
        <v>9</v>
      </c>
      <c r="D30" s="16">
        <v>2</v>
      </c>
      <c r="E30" s="17"/>
      <c r="F30" s="17"/>
      <c r="G30" s="17">
        <f t="shared" si="0"/>
        <v>0</v>
      </c>
      <c r="H30" s="18"/>
      <c r="I30" s="19"/>
      <c r="J30" s="20"/>
    </row>
    <row r="31" spans="1:10" ht="24" x14ac:dyDescent="0.3">
      <c r="A31" s="13">
        <v>26</v>
      </c>
      <c r="B31" s="22" t="s">
        <v>35</v>
      </c>
      <c r="C31" s="16" t="s">
        <v>9</v>
      </c>
      <c r="D31" s="16">
        <v>10</v>
      </c>
      <c r="E31" s="17"/>
      <c r="F31" s="17"/>
      <c r="G31" s="17">
        <f t="shared" si="0"/>
        <v>0</v>
      </c>
      <c r="H31" s="18"/>
      <c r="I31" s="19"/>
      <c r="J31" s="20"/>
    </row>
    <row r="32" spans="1:10" x14ac:dyDescent="0.3">
      <c r="A32" s="13">
        <v>27</v>
      </c>
      <c r="B32" s="22" t="s">
        <v>36</v>
      </c>
      <c r="C32" s="16" t="s">
        <v>9</v>
      </c>
      <c r="D32" s="16">
        <v>10</v>
      </c>
      <c r="E32" s="17"/>
      <c r="F32" s="17"/>
      <c r="G32" s="17">
        <f t="shared" si="0"/>
        <v>0</v>
      </c>
      <c r="H32" s="18"/>
      <c r="I32" s="19"/>
      <c r="J32" s="20"/>
    </row>
    <row r="33" spans="1:10" x14ac:dyDescent="0.3">
      <c r="A33" s="13">
        <v>28</v>
      </c>
      <c r="B33" s="22" t="s">
        <v>37</v>
      </c>
      <c r="C33" s="16" t="s">
        <v>9</v>
      </c>
      <c r="D33" s="16">
        <v>3</v>
      </c>
      <c r="E33" s="17"/>
      <c r="F33" s="17"/>
      <c r="G33" s="17">
        <f t="shared" si="0"/>
        <v>0</v>
      </c>
      <c r="H33" s="18"/>
      <c r="I33" s="19"/>
      <c r="J33" s="20"/>
    </row>
    <row r="34" spans="1:10" ht="24" x14ac:dyDescent="0.3">
      <c r="A34" s="13">
        <v>29</v>
      </c>
      <c r="B34" s="22" t="s">
        <v>38</v>
      </c>
      <c r="C34" s="16" t="s">
        <v>9</v>
      </c>
      <c r="D34" s="16">
        <v>12</v>
      </c>
      <c r="E34" s="17"/>
      <c r="F34" s="17"/>
      <c r="G34" s="17">
        <f t="shared" si="0"/>
        <v>0</v>
      </c>
      <c r="H34" s="18"/>
      <c r="I34" s="19"/>
      <c r="J34" s="20"/>
    </row>
    <row r="35" spans="1:10" ht="24" x14ac:dyDescent="0.3">
      <c r="A35" s="13">
        <v>30</v>
      </c>
      <c r="B35" s="22" t="s">
        <v>39</v>
      </c>
      <c r="C35" s="16" t="s">
        <v>9</v>
      </c>
      <c r="D35" s="16">
        <v>12</v>
      </c>
      <c r="E35" s="17"/>
      <c r="F35" s="17"/>
      <c r="G35" s="17">
        <f t="shared" si="0"/>
        <v>0</v>
      </c>
      <c r="H35" s="18"/>
      <c r="I35" s="19"/>
      <c r="J35" s="20"/>
    </row>
    <row r="36" spans="1:10" ht="72" x14ac:dyDescent="0.3">
      <c r="A36" s="13">
        <v>31</v>
      </c>
      <c r="B36" s="24" t="s">
        <v>40</v>
      </c>
      <c r="C36" s="25" t="s">
        <v>9</v>
      </c>
      <c r="D36" s="16">
        <v>2</v>
      </c>
      <c r="E36" s="17"/>
      <c r="F36" s="17"/>
      <c r="G36" s="17">
        <f t="shared" si="0"/>
        <v>0</v>
      </c>
      <c r="H36" s="18"/>
      <c r="I36" s="19"/>
      <c r="J36" s="20"/>
    </row>
    <row r="37" spans="1:10" ht="48" x14ac:dyDescent="0.3">
      <c r="A37" s="13">
        <v>32</v>
      </c>
      <c r="B37" s="22" t="s">
        <v>41</v>
      </c>
      <c r="C37" s="16" t="s">
        <v>9</v>
      </c>
      <c r="D37" s="16">
        <v>2</v>
      </c>
      <c r="E37" s="17"/>
      <c r="F37" s="17"/>
      <c r="G37" s="17">
        <f t="shared" si="0"/>
        <v>0</v>
      </c>
      <c r="H37" s="18"/>
      <c r="I37" s="19"/>
      <c r="J37" s="20"/>
    </row>
    <row r="38" spans="1:10" ht="24" x14ac:dyDescent="0.3">
      <c r="A38" s="13">
        <v>33</v>
      </c>
      <c r="B38" s="22" t="s">
        <v>42</v>
      </c>
      <c r="C38" s="16" t="s">
        <v>9</v>
      </c>
      <c r="D38" s="16">
        <v>2</v>
      </c>
      <c r="E38" s="17"/>
      <c r="F38" s="17"/>
      <c r="G38" s="17">
        <f t="shared" si="0"/>
        <v>0</v>
      </c>
      <c r="H38" s="18"/>
      <c r="I38" s="19"/>
      <c r="J38" s="20"/>
    </row>
    <row r="39" spans="1:10" ht="48" x14ac:dyDescent="0.3">
      <c r="A39" s="13">
        <v>34</v>
      </c>
      <c r="B39" s="22" t="s">
        <v>43</v>
      </c>
      <c r="C39" s="16" t="s">
        <v>9</v>
      </c>
      <c r="D39" s="16">
        <v>2</v>
      </c>
      <c r="E39" s="17"/>
      <c r="F39" s="17"/>
      <c r="G39" s="17">
        <f t="shared" si="0"/>
        <v>0</v>
      </c>
      <c r="H39" s="18"/>
      <c r="I39" s="19"/>
      <c r="J39" s="20"/>
    </row>
    <row r="40" spans="1:10" ht="24" x14ac:dyDescent="0.3">
      <c r="A40" s="13">
        <v>35</v>
      </c>
      <c r="B40" s="26" t="s">
        <v>44</v>
      </c>
      <c r="C40" s="16" t="s">
        <v>14</v>
      </c>
      <c r="D40" s="16">
        <v>1</v>
      </c>
      <c r="E40" s="17"/>
      <c r="F40" s="17"/>
      <c r="G40" s="17">
        <f t="shared" si="0"/>
        <v>0</v>
      </c>
      <c r="H40" s="27"/>
      <c r="I40" s="19"/>
      <c r="J40" s="20"/>
    </row>
    <row r="41" spans="1:10" ht="36" x14ac:dyDescent="0.3">
      <c r="A41" s="13">
        <v>36</v>
      </c>
      <c r="B41" s="22" t="s">
        <v>45</v>
      </c>
      <c r="C41" s="16" t="s">
        <v>9</v>
      </c>
      <c r="D41" s="16">
        <v>6</v>
      </c>
      <c r="E41" s="17"/>
      <c r="F41" s="17"/>
      <c r="G41" s="17">
        <f t="shared" si="0"/>
        <v>0</v>
      </c>
      <c r="H41" s="27"/>
      <c r="I41" s="19"/>
      <c r="J41" s="20"/>
    </row>
    <row r="42" spans="1:10" ht="24" x14ac:dyDescent="0.3">
      <c r="A42" s="13">
        <v>37</v>
      </c>
      <c r="B42" s="22" t="s">
        <v>46</v>
      </c>
      <c r="C42" s="16" t="s">
        <v>14</v>
      </c>
      <c r="D42" s="16">
        <v>4</v>
      </c>
      <c r="E42" s="17"/>
      <c r="F42" s="17"/>
      <c r="G42" s="17">
        <f t="shared" si="0"/>
        <v>0</v>
      </c>
      <c r="H42" s="27"/>
      <c r="I42" s="19"/>
      <c r="J42" s="20"/>
    </row>
    <row r="43" spans="1:10" ht="24" x14ac:dyDescent="0.3">
      <c r="A43" s="13">
        <v>38</v>
      </c>
      <c r="B43" s="22" t="s">
        <v>47</v>
      </c>
      <c r="C43" s="16" t="s">
        <v>14</v>
      </c>
      <c r="D43" s="16">
        <v>5</v>
      </c>
      <c r="E43" s="17"/>
      <c r="F43" s="17"/>
      <c r="G43" s="17">
        <f t="shared" si="0"/>
        <v>0</v>
      </c>
      <c r="H43" s="27"/>
      <c r="I43" s="19"/>
      <c r="J43" s="20"/>
    </row>
    <row r="44" spans="1:10" x14ac:dyDescent="0.3">
      <c r="A44" s="13">
        <v>39</v>
      </c>
      <c r="B44" s="23" t="s">
        <v>48</v>
      </c>
      <c r="C44" s="16" t="s">
        <v>14</v>
      </c>
      <c r="D44" s="16">
        <v>2</v>
      </c>
      <c r="E44" s="17"/>
      <c r="F44" s="17"/>
      <c r="G44" s="17">
        <f t="shared" si="0"/>
        <v>0</v>
      </c>
      <c r="H44" s="27"/>
      <c r="I44" s="19"/>
      <c r="J44" s="20"/>
    </row>
    <row r="45" spans="1:10" x14ac:dyDescent="0.3">
      <c r="A45" s="13">
        <v>40</v>
      </c>
      <c r="B45" s="22" t="s">
        <v>49</v>
      </c>
      <c r="C45" s="16" t="s">
        <v>9</v>
      </c>
      <c r="D45" s="16">
        <v>10</v>
      </c>
      <c r="E45" s="17"/>
      <c r="F45" s="17"/>
      <c r="G45" s="17">
        <f t="shared" si="0"/>
        <v>0</v>
      </c>
      <c r="H45" s="27"/>
      <c r="I45" s="19"/>
      <c r="J45" s="20"/>
    </row>
    <row r="46" spans="1:10" x14ac:dyDescent="0.3">
      <c r="A46" s="13">
        <v>41</v>
      </c>
      <c r="B46" s="22" t="s">
        <v>50</v>
      </c>
      <c r="C46" s="16" t="s">
        <v>9</v>
      </c>
      <c r="D46" s="16">
        <v>2</v>
      </c>
      <c r="E46" s="17"/>
      <c r="F46" s="17"/>
      <c r="G46" s="17">
        <f t="shared" si="0"/>
        <v>0</v>
      </c>
      <c r="H46" s="27"/>
      <c r="I46" s="19"/>
      <c r="J46" s="20"/>
    </row>
    <row r="47" spans="1:10" x14ac:dyDescent="0.3">
      <c r="A47" s="13">
        <v>42</v>
      </c>
      <c r="B47" s="22" t="s">
        <v>51</v>
      </c>
      <c r="C47" s="16" t="s">
        <v>9</v>
      </c>
      <c r="D47" s="16">
        <v>1</v>
      </c>
      <c r="E47" s="17"/>
      <c r="F47" s="17"/>
      <c r="G47" s="17">
        <f t="shared" si="0"/>
        <v>0</v>
      </c>
      <c r="H47" s="27"/>
      <c r="I47" s="19"/>
      <c r="J47" s="20"/>
    </row>
    <row r="48" spans="1:10" x14ac:dyDescent="0.3">
      <c r="A48" s="13">
        <v>43</v>
      </c>
      <c r="B48" s="22" t="s">
        <v>52</v>
      </c>
      <c r="C48" s="16" t="s">
        <v>9</v>
      </c>
      <c r="D48" s="16">
        <v>2</v>
      </c>
      <c r="E48" s="17"/>
      <c r="F48" s="17"/>
      <c r="G48" s="17">
        <f t="shared" si="0"/>
        <v>0</v>
      </c>
      <c r="H48" s="27"/>
      <c r="I48" s="19"/>
      <c r="J48" s="20"/>
    </row>
    <row r="49" spans="1:19" x14ac:dyDescent="0.3">
      <c r="A49" s="13">
        <v>44</v>
      </c>
      <c r="B49" s="22" t="s">
        <v>53</v>
      </c>
      <c r="C49" s="16" t="s">
        <v>9</v>
      </c>
      <c r="D49" s="16">
        <v>1</v>
      </c>
      <c r="E49" s="17"/>
      <c r="F49" s="17"/>
      <c r="G49" s="17">
        <f t="shared" si="0"/>
        <v>0</v>
      </c>
      <c r="H49" s="27"/>
      <c r="I49" s="19"/>
      <c r="J49" s="20"/>
    </row>
    <row r="50" spans="1:19" x14ac:dyDescent="0.3">
      <c r="A50" s="13">
        <v>45</v>
      </c>
      <c r="B50" s="22" t="s">
        <v>54</v>
      </c>
      <c r="C50" s="16" t="s">
        <v>14</v>
      </c>
      <c r="D50" s="16">
        <v>150</v>
      </c>
      <c r="E50" s="17"/>
      <c r="F50" s="17"/>
      <c r="G50" s="17">
        <f t="shared" si="0"/>
        <v>0</v>
      </c>
      <c r="H50" s="27"/>
      <c r="I50" s="19"/>
      <c r="J50" s="20"/>
    </row>
    <row r="51" spans="1:19" ht="15" thickBot="1" x14ac:dyDescent="0.35">
      <c r="A51" s="13">
        <v>46</v>
      </c>
      <c r="B51" s="22" t="s">
        <v>55</v>
      </c>
      <c r="C51" s="16" t="s">
        <v>9</v>
      </c>
      <c r="D51" s="16">
        <v>20</v>
      </c>
      <c r="E51" s="17"/>
      <c r="F51" s="17"/>
      <c r="G51" s="79">
        <f t="shared" si="0"/>
        <v>0</v>
      </c>
      <c r="H51" s="27"/>
      <c r="I51" s="19"/>
      <c r="J51" s="20"/>
    </row>
    <row r="52" spans="1:19" ht="15" thickBot="1" x14ac:dyDescent="0.35">
      <c r="A52" s="28"/>
      <c r="B52" s="4" t="s">
        <v>56</v>
      </c>
      <c r="C52" s="4"/>
      <c r="D52" s="4"/>
      <c r="E52" s="4"/>
      <c r="F52" s="4" t="s">
        <v>96</v>
      </c>
      <c r="G52" s="80">
        <f>SUM(G6:G51)</f>
        <v>0</v>
      </c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</row>
    <row r="53" spans="1:19" s="4" customFormat="1" ht="12" x14ac:dyDescent="0.25">
      <c r="A53" s="38" t="s">
        <v>94</v>
      </c>
      <c r="G53" s="17"/>
      <c r="I53" s="34"/>
      <c r="J53" s="34"/>
    </row>
    <row r="54" spans="1:19" s="39" customFormat="1" ht="71.400000000000006" x14ac:dyDescent="0.3">
      <c r="A54" s="6" t="s">
        <v>0</v>
      </c>
      <c r="B54" s="7" t="s">
        <v>1</v>
      </c>
      <c r="C54" s="8" t="s">
        <v>2</v>
      </c>
      <c r="D54" s="8" t="s">
        <v>90</v>
      </c>
      <c r="E54" s="8" t="s">
        <v>93</v>
      </c>
      <c r="F54" s="9" t="s">
        <v>5</v>
      </c>
      <c r="G54" s="17" t="s">
        <v>97</v>
      </c>
      <c r="H54" s="9" t="s">
        <v>6</v>
      </c>
      <c r="I54" s="76" t="s">
        <v>89</v>
      </c>
      <c r="J54" s="9" t="s">
        <v>7</v>
      </c>
    </row>
    <row r="55" spans="1:19" s="40" customFormat="1" ht="13.2" x14ac:dyDescent="0.2">
      <c r="A55" s="11">
        <v>1</v>
      </c>
      <c r="B55" s="11">
        <v>2</v>
      </c>
      <c r="C55" s="11">
        <v>3</v>
      </c>
      <c r="D55" s="11">
        <v>4</v>
      </c>
      <c r="E55" s="11">
        <v>5</v>
      </c>
      <c r="F55" s="11">
        <v>7</v>
      </c>
      <c r="G55" s="82">
        <v>8</v>
      </c>
      <c r="H55" s="12">
        <v>10</v>
      </c>
      <c r="I55" s="12">
        <v>11</v>
      </c>
      <c r="J55" s="12">
        <v>12</v>
      </c>
    </row>
    <row r="56" spans="1:19" s="4" customFormat="1" ht="48" x14ac:dyDescent="0.25">
      <c r="A56" s="41">
        <v>1</v>
      </c>
      <c r="B56" s="42" t="s">
        <v>58</v>
      </c>
      <c r="C56" s="41" t="s">
        <v>59</v>
      </c>
      <c r="D56" s="41">
        <v>5</v>
      </c>
      <c r="E56" s="43"/>
      <c r="F56" s="45"/>
      <c r="G56" s="17">
        <f t="shared" si="0"/>
        <v>0</v>
      </c>
      <c r="H56" s="27"/>
      <c r="I56" s="46"/>
      <c r="J56" s="46"/>
    </row>
    <row r="57" spans="1:19" s="4" customFormat="1" ht="36" x14ac:dyDescent="0.25">
      <c r="A57" s="41">
        <v>2</v>
      </c>
      <c r="B57" s="42" t="s">
        <v>60</v>
      </c>
      <c r="C57" s="41" t="s">
        <v>59</v>
      </c>
      <c r="D57" s="41">
        <v>20</v>
      </c>
      <c r="E57" s="43"/>
      <c r="F57" s="45"/>
      <c r="G57" s="17">
        <f t="shared" si="0"/>
        <v>0</v>
      </c>
      <c r="H57" s="27"/>
      <c r="I57" s="46"/>
      <c r="J57" s="46"/>
    </row>
    <row r="58" spans="1:19" s="4" customFormat="1" ht="36" x14ac:dyDescent="0.25">
      <c r="A58" s="41">
        <v>3</v>
      </c>
      <c r="B58" s="42" t="s">
        <v>61</v>
      </c>
      <c r="C58" s="41" t="s">
        <v>59</v>
      </c>
      <c r="D58" s="41">
        <v>20</v>
      </c>
      <c r="E58" s="43"/>
      <c r="F58" s="45"/>
      <c r="G58" s="17">
        <f t="shared" si="0"/>
        <v>0</v>
      </c>
      <c r="H58" s="27"/>
      <c r="I58" s="46"/>
      <c r="J58" s="46"/>
    </row>
    <row r="59" spans="1:19" s="4" customFormat="1" ht="36" x14ac:dyDescent="0.25">
      <c r="A59" s="41">
        <v>4</v>
      </c>
      <c r="B59" s="42" t="s">
        <v>62</v>
      </c>
      <c r="C59" s="41" t="s">
        <v>59</v>
      </c>
      <c r="D59" s="41">
        <v>2</v>
      </c>
      <c r="E59" s="43"/>
      <c r="F59" s="45"/>
      <c r="G59" s="17">
        <f t="shared" si="0"/>
        <v>0</v>
      </c>
      <c r="H59" s="27"/>
      <c r="I59" s="46"/>
      <c r="J59" s="46"/>
    </row>
    <row r="60" spans="1:19" s="4" customFormat="1" ht="31.5" customHeight="1" x14ac:dyDescent="0.25">
      <c r="A60" s="41">
        <v>5</v>
      </c>
      <c r="B60" s="42" t="s">
        <v>63</v>
      </c>
      <c r="C60" s="41" t="s">
        <v>59</v>
      </c>
      <c r="D60" s="41">
        <v>4</v>
      </c>
      <c r="E60" s="43"/>
      <c r="F60" s="45"/>
      <c r="G60" s="17">
        <f t="shared" si="0"/>
        <v>0</v>
      </c>
      <c r="H60" s="27"/>
      <c r="I60" s="46"/>
      <c r="J60" s="46"/>
    </row>
    <row r="61" spans="1:19" s="4" customFormat="1" ht="24" x14ac:dyDescent="0.25">
      <c r="A61" s="41">
        <v>6</v>
      </c>
      <c r="B61" s="42" t="s">
        <v>64</v>
      </c>
      <c r="C61" s="41" t="s">
        <v>59</v>
      </c>
      <c r="D61" s="41">
        <v>4</v>
      </c>
      <c r="E61" s="43"/>
      <c r="F61" s="45"/>
      <c r="G61" s="17">
        <f t="shared" si="0"/>
        <v>0</v>
      </c>
      <c r="H61" s="27"/>
      <c r="I61" s="46"/>
      <c r="J61" s="46"/>
    </row>
    <row r="62" spans="1:19" s="4" customFormat="1" ht="24" x14ac:dyDescent="0.25">
      <c r="A62" s="41">
        <v>7</v>
      </c>
      <c r="B62" s="42" t="s">
        <v>65</v>
      </c>
      <c r="C62" s="41" t="s">
        <v>66</v>
      </c>
      <c r="D62" s="41">
        <v>20</v>
      </c>
      <c r="E62" s="43"/>
      <c r="F62" s="45"/>
      <c r="G62" s="17">
        <f t="shared" si="0"/>
        <v>0</v>
      </c>
      <c r="H62" s="27"/>
      <c r="I62" s="46"/>
      <c r="J62" s="46"/>
    </row>
    <row r="63" spans="1:19" s="4" customFormat="1" ht="24" x14ac:dyDescent="0.25">
      <c r="A63" s="41">
        <v>8</v>
      </c>
      <c r="B63" s="42" t="s">
        <v>67</v>
      </c>
      <c r="C63" s="41" t="s">
        <v>66</v>
      </c>
      <c r="D63" s="41">
        <v>5</v>
      </c>
      <c r="E63" s="43"/>
      <c r="F63" s="45"/>
      <c r="G63" s="17">
        <f t="shared" si="0"/>
        <v>0</v>
      </c>
      <c r="H63" s="27"/>
      <c r="I63" s="46"/>
      <c r="J63" s="46"/>
    </row>
    <row r="64" spans="1:19" s="4" customFormat="1" ht="37.5" customHeight="1" x14ac:dyDescent="0.25">
      <c r="A64" s="41">
        <v>9</v>
      </c>
      <c r="B64" s="42" t="s">
        <v>68</v>
      </c>
      <c r="C64" s="41" t="s">
        <v>59</v>
      </c>
      <c r="D64" s="41">
        <v>5</v>
      </c>
      <c r="E64" s="43"/>
      <c r="F64" s="45"/>
      <c r="G64" s="17">
        <f t="shared" si="0"/>
        <v>0</v>
      </c>
      <c r="H64" s="27"/>
      <c r="I64" s="46"/>
      <c r="J64" s="46"/>
    </row>
    <row r="65" spans="1:13" s="4" customFormat="1" ht="29.25" customHeight="1" x14ac:dyDescent="0.25">
      <c r="A65" s="41">
        <v>10</v>
      </c>
      <c r="B65" s="42" t="s">
        <v>69</v>
      </c>
      <c r="C65" s="41" t="s">
        <v>66</v>
      </c>
      <c r="D65" s="41">
        <v>80</v>
      </c>
      <c r="E65" s="43"/>
      <c r="F65" s="45"/>
      <c r="G65" s="17">
        <f t="shared" si="0"/>
        <v>0</v>
      </c>
      <c r="H65" s="27"/>
      <c r="I65" s="46"/>
      <c r="J65" s="46"/>
    </row>
    <row r="66" spans="1:13" s="4" customFormat="1" ht="55.5" customHeight="1" x14ac:dyDescent="0.25">
      <c r="A66" s="41">
        <v>11</v>
      </c>
      <c r="B66" s="42" t="s">
        <v>70</v>
      </c>
      <c r="C66" s="41" t="s">
        <v>66</v>
      </c>
      <c r="D66" s="41">
        <v>80</v>
      </c>
      <c r="E66" s="43"/>
      <c r="F66" s="45"/>
      <c r="G66" s="17">
        <f t="shared" si="0"/>
        <v>0</v>
      </c>
      <c r="H66" s="47"/>
      <c r="I66" s="48"/>
      <c r="J66" s="46"/>
    </row>
    <row r="67" spans="1:13" s="4" customFormat="1" ht="24" x14ac:dyDescent="0.25">
      <c r="A67" s="41">
        <v>12</v>
      </c>
      <c r="B67" s="42" t="s">
        <v>71</v>
      </c>
      <c r="C67" s="41" t="s">
        <v>59</v>
      </c>
      <c r="D67" s="41">
        <v>3</v>
      </c>
      <c r="E67" s="43"/>
      <c r="F67" s="45"/>
      <c r="G67" s="17">
        <f t="shared" si="0"/>
        <v>0</v>
      </c>
      <c r="H67" s="47"/>
      <c r="I67" s="48"/>
      <c r="J67" s="48"/>
    </row>
    <row r="68" spans="1:13" s="4" customFormat="1" ht="24" x14ac:dyDescent="0.25">
      <c r="A68" s="41">
        <v>13</v>
      </c>
      <c r="B68" s="42" t="s">
        <v>72</v>
      </c>
      <c r="C68" s="41" t="s">
        <v>59</v>
      </c>
      <c r="D68" s="41">
        <v>2</v>
      </c>
      <c r="E68" s="43"/>
      <c r="F68" s="45"/>
      <c r="G68" s="17">
        <f t="shared" si="0"/>
        <v>0</v>
      </c>
      <c r="H68" s="47"/>
      <c r="I68" s="48"/>
      <c r="J68" s="48"/>
    </row>
    <row r="69" spans="1:13" s="4" customFormat="1" ht="36.6" thickBot="1" x14ac:dyDescent="0.3">
      <c r="A69" s="41">
        <v>14</v>
      </c>
      <c r="B69" s="42" t="s">
        <v>73</v>
      </c>
      <c r="C69" s="41" t="s">
        <v>59</v>
      </c>
      <c r="D69" s="41">
        <v>1</v>
      </c>
      <c r="E69" s="43"/>
      <c r="F69" s="45"/>
      <c r="G69" s="79">
        <f t="shared" si="0"/>
        <v>0</v>
      </c>
      <c r="H69" s="47"/>
      <c r="I69" s="48"/>
      <c r="J69" s="48"/>
    </row>
    <row r="70" spans="1:13" s="4" customFormat="1" ht="12.6" thickBot="1" x14ac:dyDescent="0.3">
      <c r="F70" s="49" t="s">
        <v>96</v>
      </c>
      <c r="G70" s="80">
        <f>SUM(G56:G69)</f>
        <v>0</v>
      </c>
      <c r="I70" s="5"/>
      <c r="J70" s="5"/>
      <c r="L70" s="50"/>
      <c r="M70" s="50"/>
    </row>
    <row r="71" spans="1:13" s="4" customFormat="1" ht="12" x14ac:dyDescent="0.25">
      <c r="A71" s="38" t="s">
        <v>91</v>
      </c>
      <c r="G71" s="17"/>
    </row>
    <row r="72" spans="1:13" s="39" customFormat="1" ht="71.400000000000006" x14ac:dyDescent="0.3">
      <c r="A72" s="6" t="s">
        <v>0</v>
      </c>
      <c r="B72" s="7" t="s">
        <v>1</v>
      </c>
      <c r="C72" s="8" t="s">
        <v>2</v>
      </c>
      <c r="D72" s="8" t="s">
        <v>95</v>
      </c>
      <c r="E72" s="8" t="s">
        <v>3</v>
      </c>
      <c r="F72" s="9" t="s">
        <v>5</v>
      </c>
      <c r="G72" s="17" t="s">
        <v>97</v>
      </c>
      <c r="H72" s="9" t="s">
        <v>6</v>
      </c>
      <c r="I72" s="76" t="s">
        <v>89</v>
      </c>
      <c r="J72" s="9" t="s">
        <v>7</v>
      </c>
    </row>
    <row r="73" spans="1:13" s="40" customFormat="1" ht="13.2" x14ac:dyDescent="0.2">
      <c r="A73" s="11">
        <v>1</v>
      </c>
      <c r="B73" s="11">
        <v>2</v>
      </c>
      <c r="C73" s="11">
        <v>3</v>
      </c>
      <c r="D73" s="11">
        <v>4</v>
      </c>
      <c r="E73" s="11">
        <v>5</v>
      </c>
      <c r="F73" s="11">
        <v>7</v>
      </c>
      <c r="G73" s="83">
        <v>8</v>
      </c>
      <c r="H73" s="12">
        <v>10</v>
      </c>
      <c r="I73" s="12">
        <v>11</v>
      </c>
      <c r="J73" s="12">
        <v>12</v>
      </c>
    </row>
    <row r="74" spans="1:13" s="4" customFormat="1" ht="27" customHeight="1" x14ac:dyDescent="0.25">
      <c r="A74" s="77" t="s">
        <v>74</v>
      </c>
      <c r="B74" s="78"/>
      <c r="C74" s="78"/>
      <c r="D74" s="78"/>
      <c r="E74" s="78"/>
      <c r="F74" s="84"/>
      <c r="G74" s="84"/>
      <c r="H74" s="84"/>
      <c r="I74" s="84"/>
      <c r="J74" s="53"/>
    </row>
    <row r="75" spans="1:13" s="4" customFormat="1" ht="12" x14ac:dyDescent="0.25">
      <c r="A75" s="54">
        <v>1</v>
      </c>
      <c r="B75" s="55" t="s">
        <v>75</v>
      </c>
      <c r="C75" s="56" t="s">
        <v>59</v>
      </c>
      <c r="D75" s="47">
        <v>2</v>
      </c>
      <c r="E75" s="44"/>
      <c r="F75" s="45"/>
      <c r="G75" s="17">
        <f t="shared" ref="G72:G88" si="1">D75*E75*F75</f>
        <v>0</v>
      </c>
      <c r="H75" s="19"/>
      <c r="I75" s="57"/>
      <c r="J75" s="57"/>
    </row>
    <row r="76" spans="1:13" s="4" customFormat="1" ht="12" x14ac:dyDescent="0.25">
      <c r="A76" s="54">
        <v>2</v>
      </c>
      <c r="B76" s="55" t="s">
        <v>76</v>
      </c>
      <c r="C76" s="56" t="s">
        <v>59</v>
      </c>
      <c r="D76" s="47">
        <v>2</v>
      </c>
      <c r="E76" s="44"/>
      <c r="F76" s="45"/>
      <c r="G76" s="17">
        <f t="shared" si="1"/>
        <v>0</v>
      </c>
      <c r="H76" s="19"/>
      <c r="I76" s="57"/>
      <c r="J76" s="57"/>
    </row>
    <row r="77" spans="1:13" s="4" customFormat="1" ht="12" x14ac:dyDescent="0.25">
      <c r="A77" s="54">
        <v>3</v>
      </c>
      <c r="B77" s="55" t="s">
        <v>77</v>
      </c>
      <c r="C77" s="56" t="s">
        <v>59</v>
      </c>
      <c r="D77" s="47">
        <v>2</v>
      </c>
      <c r="E77" s="44"/>
      <c r="F77" s="45"/>
      <c r="G77" s="17">
        <f t="shared" si="1"/>
        <v>0</v>
      </c>
      <c r="H77" s="19"/>
      <c r="I77" s="57"/>
      <c r="J77" s="57"/>
    </row>
    <row r="78" spans="1:13" s="4" customFormat="1" ht="12" x14ac:dyDescent="0.25">
      <c r="A78" s="54">
        <v>4</v>
      </c>
      <c r="B78" s="55" t="s">
        <v>78</v>
      </c>
      <c r="C78" s="56" t="s">
        <v>59</v>
      </c>
      <c r="D78" s="47">
        <v>2</v>
      </c>
      <c r="E78" s="44"/>
      <c r="F78" s="45"/>
      <c r="G78" s="17">
        <f t="shared" si="1"/>
        <v>0</v>
      </c>
      <c r="H78" s="19"/>
      <c r="I78" s="57"/>
      <c r="J78" s="57"/>
    </row>
    <row r="79" spans="1:13" s="4" customFormat="1" ht="12" x14ac:dyDescent="0.25">
      <c r="A79" s="54">
        <v>5</v>
      </c>
      <c r="B79" s="55" t="s">
        <v>79</v>
      </c>
      <c r="C79" s="56" t="s">
        <v>59</v>
      </c>
      <c r="D79" s="47">
        <v>1</v>
      </c>
      <c r="E79" s="44"/>
      <c r="F79" s="45"/>
      <c r="G79" s="17">
        <f t="shared" si="1"/>
        <v>0</v>
      </c>
      <c r="H79" s="19"/>
      <c r="I79" s="57"/>
      <c r="J79" s="57"/>
    </row>
    <row r="80" spans="1:13" s="4" customFormat="1" ht="12" x14ac:dyDescent="0.25">
      <c r="A80" s="54">
        <v>6</v>
      </c>
      <c r="B80" s="55" t="s">
        <v>80</v>
      </c>
      <c r="C80" s="56" t="s">
        <v>66</v>
      </c>
      <c r="D80" s="47">
        <v>1</v>
      </c>
      <c r="E80" s="44"/>
      <c r="F80" s="45"/>
      <c r="G80" s="17">
        <f t="shared" si="1"/>
        <v>0</v>
      </c>
      <c r="H80" s="19"/>
      <c r="I80" s="57"/>
      <c r="J80" s="57"/>
    </row>
    <row r="81" spans="1:13" s="4" customFormat="1" ht="12" x14ac:dyDescent="0.25">
      <c r="A81" s="58">
        <v>7</v>
      </c>
      <c r="B81" s="59" t="s">
        <v>81</v>
      </c>
      <c r="C81" s="60" t="s">
        <v>66</v>
      </c>
      <c r="D81" s="61">
        <v>1</v>
      </c>
      <c r="E81" s="62"/>
      <c r="F81" s="63"/>
      <c r="G81" s="17">
        <f t="shared" si="1"/>
        <v>0</v>
      </c>
      <c r="H81" s="64"/>
      <c r="I81" s="65"/>
      <c r="J81" s="65"/>
    </row>
    <row r="82" spans="1:13" s="4" customFormat="1" ht="12" x14ac:dyDescent="0.25">
      <c r="A82" s="77" t="s">
        <v>82</v>
      </c>
      <c r="B82" s="78"/>
      <c r="C82" s="78"/>
      <c r="D82" s="78"/>
      <c r="E82" s="78"/>
      <c r="F82" s="51"/>
      <c r="G82" s="17">
        <f t="shared" si="1"/>
        <v>0</v>
      </c>
      <c r="H82" s="52"/>
      <c r="I82" s="57"/>
      <c r="J82" s="53"/>
    </row>
    <row r="83" spans="1:13" s="4" customFormat="1" ht="12" x14ac:dyDescent="0.25">
      <c r="A83" s="66">
        <v>8</v>
      </c>
      <c r="B83" s="67" t="s">
        <v>83</v>
      </c>
      <c r="C83" s="68" t="s">
        <v>59</v>
      </c>
      <c r="D83" s="69">
        <v>2</v>
      </c>
      <c r="E83" s="70"/>
      <c r="F83" s="71"/>
      <c r="G83" s="17">
        <f t="shared" si="1"/>
        <v>0</v>
      </c>
      <c r="H83" s="69"/>
      <c r="I83" s="72"/>
      <c r="J83" s="72"/>
    </row>
    <row r="84" spans="1:13" s="4" customFormat="1" ht="12" x14ac:dyDescent="0.25">
      <c r="A84" s="54">
        <v>9</v>
      </c>
      <c r="B84" s="55" t="s">
        <v>84</v>
      </c>
      <c r="C84" s="56" t="s">
        <v>59</v>
      </c>
      <c r="D84" s="47">
        <v>2</v>
      </c>
      <c r="E84" s="44"/>
      <c r="F84" s="45"/>
      <c r="G84" s="17">
        <f t="shared" si="1"/>
        <v>0</v>
      </c>
      <c r="H84" s="47"/>
      <c r="I84" s="48"/>
      <c r="J84" s="48"/>
    </row>
    <row r="85" spans="1:13" s="4" customFormat="1" ht="12" x14ac:dyDescent="0.25">
      <c r="A85" s="54">
        <v>10</v>
      </c>
      <c r="B85" s="55" t="s">
        <v>85</v>
      </c>
      <c r="C85" s="56" t="s">
        <v>59</v>
      </c>
      <c r="D85" s="47">
        <v>2</v>
      </c>
      <c r="E85" s="44"/>
      <c r="F85" s="45"/>
      <c r="G85" s="17">
        <f t="shared" si="1"/>
        <v>0</v>
      </c>
      <c r="H85" s="47"/>
      <c r="I85" s="48"/>
      <c r="J85" s="48"/>
    </row>
    <row r="86" spans="1:13" s="4" customFormat="1" ht="12" x14ac:dyDescent="0.25">
      <c r="A86" s="54">
        <v>11</v>
      </c>
      <c r="B86" s="55" t="s">
        <v>86</v>
      </c>
      <c r="C86" s="56" t="s">
        <v>59</v>
      </c>
      <c r="D86" s="47">
        <v>2</v>
      </c>
      <c r="E86" s="44"/>
      <c r="F86" s="45"/>
      <c r="G86" s="17">
        <f t="shared" si="1"/>
        <v>0</v>
      </c>
      <c r="H86" s="47"/>
      <c r="I86" s="48"/>
      <c r="J86" s="48"/>
    </row>
    <row r="87" spans="1:13" s="4" customFormat="1" ht="12" x14ac:dyDescent="0.25">
      <c r="A87" s="54">
        <v>12</v>
      </c>
      <c r="B87" s="55" t="s">
        <v>87</v>
      </c>
      <c r="C87" s="56" t="s">
        <v>59</v>
      </c>
      <c r="D87" s="73">
        <v>100</v>
      </c>
      <c r="E87" s="44"/>
      <c r="F87" s="45"/>
      <c r="G87" s="17">
        <f t="shared" si="1"/>
        <v>0</v>
      </c>
      <c r="H87" s="47"/>
      <c r="I87" s="48"/>
      <c r="J87" s="48"/>
    </row>
    <row r="88" spans="1:13" s="4" customFormat="1" ht="12.6" thickBot="1" x14ac:dyDescent="0.3">
      <c r="A88" s="54">
        <v>13</v>
      </c>
      <c r="B88" s="55" t="s">
        <v>88</v>
      </c>
      <c r="C88" s="56" t="s">
        <v>59</v>
      </c>
      <c r="D88" s="73">
        <v>50</v>
      </c>
      <c r="E88" s="44"/>
      <c r="F88" s="45"/>
      <c r="G88" s="79">
        <f t="shared" si="1"/>
        <v>0</v>
      </c>
      <c r="H88" s="47"/>
      <c r="I88" s="48"/>
      <c r="J88" s="48"/>
    </row>
    <row r="89" spans="1:13" s="4" customFormat="1" ht="12.6" thickBot="1" x14ac:dyDescent="0.3">
      <c r="F89" s="49" t="s">
        <v>96</v>
      </c>
      <c r="G89" s="81">
        <f>SUM(G75:G88)</f>
        <v>0</v>
      </c>
      <c r="I89" s="5"/>
      <c r="J89" s="5"/>
      <c r="L89" s="50"/>
      <c r="M89" s="50"/>
    </row>
    <row r="90" spans="1:13" x14ac:dyDescent="0.3">
      <c r="A90" s="28"/>
      <c r="B90" s="4"/>
      <c r="C90" s="28"/>
      <c r="D90" s="29"/>
      <c r="E90" s="29"/>
      <c r="F90" s="30"/>
      <c r="G90" s="30"/>
      <c r="H90" s="29"/>
      <c r="I90" s="31"/>
      <c r="J90" s="32"/>
      <c r="L90" s="74"/>
      <c r="M90" s="74"/>
    </row>
  </sheetData>
  <mergeCells count="3">
    <mergeCell ref="A74:E74"/>
    <mergeCell ref="A82:E82"/>
    <mergeCell ref="F74:I74"/>
  </mergeCells>
  <pageMargins left="0.11811023622047245" right="0.11811023622047245" top="0.35433070866141736" bottom="0.15748031496062992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 1A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Logistyka</cp:lastModifiedBy>
  <cp:lastPrinted>2025-04-09T06:38:59Z</cp:lastPrinted>
  <dcterms:created xsi:type="dcterms:W3CDTF">2025-04-04T10:10:31Z</dcterms:created>
  <dcterms:modified xsi:type="dcterms:W3CDTF">2025-04-09T06:42:40Z</dcterms:modified>
</cp:coreProperties>
</file>