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YSK D\!!!!!!!!!!SWZ\SWZ 2025\KATOWICE FRANCUSKA\29.05.2025 OTRZEWNOWA\03.OFERTA\01.OFERTA\"/>
    </mc:Choice>
  </mc:AlternateContent>
  <xr:revisionPtr revIDLastSave="0" documentId="8_{D0A2423F-0F05-4999-AE32-CD1FBECE2EF2}" xr6:coauthVersionLast="47" xr6:coauthVersionMax="47" xr10:uidLastSave="{00000000-0000-0000-0000-000000000000}"/>
  <bookViews>
    <workbookView xWindow="-120" yWindow="-120" windowWidth="29040" windowHeight="15840" xr2:uid="{2C60287E-4C3E-400B-A882-6B9001BC9091}"/>
  </bookViews>
  <sheets>
    <sheet name="Arkusz1" sheetId="1" r:id="rId1"/>
  </sheets>
  <definedNames>
    <definedName name="_xlnm.Print_Area" localSheetId="0">Arkusz1!$A$1:$I$20</definedName>
    <definedName name="_xlnm.Print_Titles" localSheetId="0">Arkusz1!$1:$6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1" l="1"/>
  <c r="H11" i="1"/>
  <c r="H10" i="1"/>
  <c r="H9" i="1"/>
  <c r="H8" i="1"/>
  <c r="H7" i="1"/>
  <c r="F7" i="1"/>
  <c r="F9" i="1"/>
  <c r="F8" i="1"/>
  <c r="K8" i="1" l="1"/>
  <c r="K7" i="1"/>
  <c r="L8" i="1" l="1"/>
  <c r="F12" i="1"/>
  <c r="F11" i="1"/>
  <c r="F10" i="1"/>
  <c r="F13" i="1" l="1"/>
  <c r="H13" i="1" l="1"/>
</calcChain>
</file>

<file path=xl/sharedStrings.xml><?xml version="1.0" encoding="utf-8"?>
<sst xmlns="http://schemas.openxmlformats.org/spreadsheetml/2006/main" count="42" uniqueCount="40">
  <si>
    <t>Załącznik Nr 1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</si>
  <si>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1</t>
    </r>
  </si>
  <si>
    <t xml:space="preserve"> </t>
  </si>
  <si>
    <t>L.p.</t>
  </si>
  <si>
    <t>Nazwa</t>
  </si>
  <si>
    <t>międzynarodowa</t>
  </si>
  <si>
    <t>Zamawiana</t>
  </si>
  <si>
    <t xml:space="preserve">Ilość* </t>
  </si>
  <si>
    <t>Cena</t>
  </si>
  <si>
    <t>jednostk.</t>
  </si>
  <si>
    <t xml:space="preserve">netto  </t>
  </si>
  <si>
    <t>VAT%</t>
  </si>
  <si>
    <t>Wartość</t>
  </si>
  <si>
    <t>netto</t>
  </si>
  <si>
    <t>brutto</t>
  </si>
  <si>
    <t>Łącznik typu CLIP</t>
  </si>
  <si>
    <t>Plaster rozm. 15cm X 10m</t>
  </si>
  <si>
    <t>Cewnik Tenckhoffa – prosty typ 419</t>
  </si>
  <si>
    <t>Przedłużacz do cewnika zamykany korkiem iglicowym</t>
  </si>
  <si>
    <t>RAZEM</t>
  </si>
  <si>
    <t xml:space="preserve">                                            </t>
  </si>
  <si>
    <r>
      <t xml:space="preserve">                                                                                                                                                     </t>
    </r>
    <r>
      <rPr>
        <sz val="9"/>
        <color theme="1"/>
        <rFont val="Arial"/>
        <family val="2"/>
        <charset val="238"/>
      </rPr>
      <t>Podpis i pieczęć osoby/osób uprawnionej/ uprawnionych</t>
    </r>
  </si>
  <si>
    <t xml:space="preserve">                                                                                                                                                                                         do reprezentowania wykonawcy</t>
  </si>
  <si>
    <t>20 szt</t>
  </si>
  <si>
    <t>ANNA KUZMA, JUSTYNA ROZWADOWSKA</t>
  </si>
  <si>
    <t>ZP-25-068BN - produkty do dializy otrzewnowej</t>
  </si>
  <si>
    <t>400  L</t>
  </si>
  <si>
    <t>10000 L</t>
  </si>
  <si>
    <t>80 szt</t>
  </si>
  <si>
    <t>120 szt</t>
  </si>
  <si>
    <t>60 szt</t>
  </si>
  <si>
    <t>Worki CADO z płynem dializacyjnym, stężenie wapnia: 1,25 mmol/l, stężenie glukozy 2,3% OPAKOWANIE 2000 ML</t>
  </si>
  <si>
    <t>Worki CADO z płynem dializacyjnym, stężenie wapnia: 1,25 mmol/l, stężenie glukozy 4,25%, OPAKOWANIE 2000 ML</t>
  </si>
  <si>
    <t>Nazwa handlowa i wielkość dostępnych opakowań, producent, postać</t>
  </si>
  <si>
    <t>CAPD Stay Safe Balance;2000ml; worki z zestawem drenów; FME Niemcy; EAN 4046 2411 10579  LEK</t>
  </si>
  <si>
    <t>CAPD Stay Safe bicaVera;2000ml; worki z zestawem drenów; FME Niemcy; EAN 4046 2410 92301 LEK</t>
  </si>
  <si>
    <t>Łącznik typu CLIP F00006845; FME Niemcy, KLASA I</t>
  </si>
  <si>
    <t>Tasma przylepna 1x15cmx10m PLTASM000; BATIST, KLASA IIA</t>
  </si>
  <si>
    <t>Cewnik Tenckhoffa 419 5019721; FME Niemcy KLASA IIB</t>
  </si>
  <si>
    <t>Przedłużacz cewnika 2843181; FME Niemcy KLASA IIA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</si>
</sst>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9"/>
      <color rgb="FF31849B"/>
      <name val="Arial"/>
      <family val="2"/>
      <charset val="238"/>
    </font>
    <font>
      <b/>
      <sz val="8"/>
      <color rgb="FFC0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/>
    <xf numFmtId="164" fontId="2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9" fontId="9" fillId="0" borderId="3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43" fontId="9" fillId="0" borderId="7" xfId="1" applyFont="1" applyBorder="1" applyAlignment="1">
      <alignment vertical="top" wrapText="1"/>
    </xf>
    <xf numFmtId="164" fontId="10" fillId="0" borderId="3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3" fontId="11" fillId="0" borderId="7" xfId="1" applyFont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794EB-85DD-4A77-B0F2-7C37915118CD}">
  <sheetPr>
    <pageSetUpPr fitToPage="1"/>
  </sheetPr>
  <dimension ref="A1:L22"/>
  <sheetViews>
    <sheetView tabSelected="1" workbookViewId="0">
      <selection activeCell="B15" sqref="B15"/>
    </sheetView>
  </sheetViews>
  <sheetFormatPr defaultRowHeight="15" x14ac:dyDescent="0.25"/>
  <cols>
    <col min="1" max="1" width="9.140625" customWidth="1"/>
    <col min="2" max="2" width="79.7109375" customWidth="1"/>
    <col min="3" max="3" width="12.85546875" customWidth="1"/>
    <col min="4" max="4" width="12.5703125" customWidth="1"/>
    <col min="5" max="5" width="5.5703125" hidden="1" customWidth="1"/>
    <col min="6" max="7" width="17.42578125" customWidth="1"/>
    <col min="8" max="8" width="15.7109375" customWidth="1"/>
    <col min="9" max="9" width="49.7109375" customWidth="1"/>
    <col min="10" max="10" width="10.140625" hidden="1" customWidth="1"/>
    <col min="11" max="11" width="9" hidden="1" customWidth="1"/>
    <col min="12" max="12" width="8.85546875" hidden="1" customWidth="1"/>
    <col min="13" max="13" width="7.140625" customWidth="1"/>
    <col min="14" max="14" width="9.140625" customWidth="1"/>
  </cols>
  <sheetData>
    <row r="1" spans="1:12" x14ac:dyDescent="0.25">
      <c r="A1" s="11" t="s">
        <v>25</v>
      </c>
      <c r="B1" s="11"/>
      <c r="I1" s="1" t="s">
        <v>0</v>
      </c>
    </row>
    <row r="2" spans="1:12" x14ac:dyDescent="0.25">
      <c r="F2" s="2" t="s">
        <v>1</v>
      </c>
      <c r="G2" s="2"/>
    </row>
    <row r="3" spans="1:12" ht="15.75" thickBot="1" x14ac:dyDescent="0.3">
      <c r="A3" s="2" t="s">
        <v>2</v>
      </c>
    </row>
    <row r="4" spans="1:12" ht="61.5" customHeight="1" x14ac:dyDescent="0.25">
      <c r="A4" s="24" t="s">
        <v>3</v>
      </c>
      <c r="B4" s="3" t="s">
        <v>4</v>
      </c>
      <c r="C4" s="3" t="s">
        <v>6</v>
      </c>
      <c r="D4" s="3" t="s">
        <v>8</v>
      </c>
      <c r="E4" s="24" t="s">
        <v>11</v>
      </c>
      <c r="F4" s="3" t="s">
        <v>12</v>
      </c>
      <c r="G4" s="24" t="s">
        <v>11</v>
      </c>
      <c r="H4" s="3" t="s">
        <v>12</v>
      </c>
      <c r="I4" s="27" t="s">
        <v>33</v>
      </c>
    </row>
    <row r="5" spans="1:12" x14ac:dyDescent="0.25">
      <c r="A5" s="25"/>
      <c r="B5" s="4" t="s">
        <v>5</v>
      </c>
      <c r="C5" s="4" t="s">
        <v>7</v>
      </c>
      <c r="D5" s="4" t="s">
        <v>9</v>
      </c>
      <c r="E5" s="25"/>
      <c r="F5" s="4" t="s">
        <v>13</v>
      </c>
      <c r="G5" s="25"/>
      <c r="H5" s="4" t="s">
        <v>14</v>
      </c>
      <c r="I5" s="28"/>
    </row>
    <row r="6" spans="1:12" ht="15.75" thickBot="1" x14ac:dyDescent="0.3">
      <c r="A6" s="26"/>
      <c r="B6" s="5"/>
      <c r="C6" s="5"/>
      <c r="D6" s="6" t="s">
        <v>10</v>
      </c>
      <c r="E6" s="26"/>
      <c r="F6" s="5"/>
      <c r="G6" s="26"/>
      <c r="H6" s="5"/>
      <c r="I6" s="29"/>
    </row>
    <row r="7" spans="1:12" ht="45.75" customHeight="1" thickBot="1" x14ac:dyDescent="0.3">
      <c r="A7" s="15">
        <v>1</v>
      </c>
      <c r="B7" s="16" t="s">
        <v>32</v>
      </c>
      <c r="C7" s="15" t="s">
        <v>26</v>
      </c>
      <c r="D7" s="17">
        <v>18.5</v>
      </c>
      <c r="E7" s="18">
        <v>0.08</v>
      </c>
      <c r="F7" s="17">
        <f>ROUND(D7*J7,2)</f>
        <v>7400</v>
      </c>
      <c r="G7" s="18">
        <v>0.08</v>
      </c>
      <c r="H7" s="19">
        <f>F7*G7+F7</f>
        <v>7992</v>
      </c>
      <c r="I7" s="23" t="s">
        <v>34</v>
      </c>
      <c r="J7" s="12">
        <v>400</v>
      </c>
      <c r="K7" s="14">
        <f>J7/2</f>
        <v>200</v>
      </c>
    </row>
    <row r="8" spans="1:12" ht="53.25" customHeight="1" thickBot="1" x14ac:dyDescent="0.3">
      <c r="A8" s="15">
        <v>2</v>
      </c>
      <c r="B8" s="16" t="s">
        <v>31</v>
      </c>
      <c r="C8" s="15" t="s">
        <v>27</v>
      </c>
      <c r="D8" s="17">
        <v>19.3</v>
      </c>
      <c r="E8" s="18">
        <v>0.08</v>
      </c>
      <c r="F8" s="17">
        <f>ROUND(D8*J8,2)</f>
        <v>193000</v>
      </c>
      <c r="G8" s="18">
        <v>0.08</v>
      </c>
      <c r="H8" s="19">
        <f t="shared" ref="H8:H12" si="0">F8*G8+F8</f>
        <v>208440</v>
      </c>
      <c r="I8" s="20" t="s">
        <v>35</v>
      </c>
      <c r="J8" s="12">
        <v>10000</v>
      </c>
      <c r="K8" s="14">
        <f>J8/2</f>
        <v>5000</v>
      </c>
      <c r="L8" s="14">
        <f>SUM(K7:K8)</f>
        <v>5200</v>
      </c>
    </row>
    <row r="9" spans="1:12" ht="39.75" customHeight="1" thickBot="1" x14ac:dyDescent="0.3">
      <c r="A9" s="15">
        <v>3</v>
      </c>
      <c r="B9" s="16" t="s">
        <v>15</v>
      </c>
      <c r="C9" s="15" t="s">
        <v>28</v>
      </c>
      <c r="D9" s="17">
        <v>16</v>
      </c>
      <c r="E9" s="18">
        <v>0.08</v>
      </c>
      <c r="F9" s="17">
        <f>ROUND(D9*J9,2)</f>
        <v>1280</v>
      </c>
      <c r="G9" s="18">
        <v>0.08</v>
      </c>
      <c r="H9" s="19">
        <f t="shared" si="0"/>
        <v>1382.4</v>
      </c>
      <c r="I9" s="20" t="s">
        <v>36</v>
      </c>
      <c r="J9" s="13">
        <v>80</v>
      </c>
    </row>
    <row r="10" spans="1:12" ht="42.75" customHeight="1" thickBot="1" x14ac:dyDescent="0.3">
      <c r="A10" s="15">
        <v>4</v>
      </c>
      <c r="B10" s="16" t="s">
        <v>16</v>
      </c>
      <c r="C10" s="15" t="s">
        <v>29</v>
      </c>
      <c r="D10" s="17">
        <v>33.5</v>
      </c>
      <c r="E10" s="18">
        <v>0.08</v>
      </c>
      <c r="F10" s="17">
        <f t="shared" ref="F10:F12" si="1">ROUND(D10*J10,2)</f>
        <v>4020</v>
      </c>
      <c r="G10" s="18">
        <v>0.08</v>
      </c>
      <c r="H10" s="19">
        <f t="shared" si="0"/>
        <v>4341.6000000000004</v>
      </c>
      <c r="I10" s="20" t="s">
        <v>37</v>
      </c>
      <c r="J10" s="13">
        <v>120</v>
      </c>
    </row>
    <row r="11" spans="1:12" ht="51" customHeight="1" thickBot="1" x14ac:dyDescent="0.3">
      <c r="A11" s="15">
        <v>5</v>
      </c>
      <c r="B11" s="16" t="s">
        <v>17</v>
      </c>
      <c r="C11" s="15" t="s">
        <v>23</v>
      </c>
      <c r="D11" s="17">
        <v>390</v>
      </c>
      <c r="E11" s="18">
        <v>0.08</v>
      </c>
      <c r="F11" s="17">
        <f t="shared" si="1"/>
        <v>7800</v>
      </c>
      <c r="G11" s="18">
        <v>0.08</v>
      </c>
      <c r="H11" s="19">
        <f t="shared" si="0"/>
        <v>8424</v>
      </c>
      <c r="I11" s="20" t="s">
        <v>38</v>
      </c>
      <c r="J11" s="13">
        <v>20</v>
      </c>
    </row>
    <row r="12" spans="1:12" ht="62.25" customHeight="1" thickBot="1" x14ac:dyDescent="0.3">
      <c r="A12" s="15">
        <v>6</v>
      </c>
      <c r="B12" s="16" t="s">
        <v>18</v>
      </c>
      <c r="C12" s="15" t="s">
        <v>30</v>
      </c>
      <c r="D12" s="17">
        <v>108.41</v>
      </c>
      <c r="E12" s="18">
        <v>0.08</v>
      </c>
      <c r="F12" s="17">
        <f t="shared" si="1"/>
        <v>6504.6</v>
      </c>
      <c r="G12" s="18">
        <v>0.08</v>
      </c>
      <c r="H12" s="19">
        <f t="shared" si="0"/>
        <v>7024.9680000000008</v>
      </c>
      <c r="I12" s="20" t="s">
        <v>39</v>
      </c>
      <c r="J12" s="13">
        <v>60</v>
      </c>
    </row>
    <row r="13" spans="1:12" ht="16.5" thickBot="1" x14ac:dyDescent="0.3">
      <c r="A13" s="15"/>
      <c r="B13" s="15" t="s">
        <v>19</v>
      </c>
      <c r="C13" s="15"/>
      <c r="D13" s="15"/>
      <c r="E13" s="15"/>
      <c r="F13" s="21">
        <f>SUM(F7:F12)</f>
        <v>220004.6</v>
      </c>
      <c r="G13" s="21"/>
      <c r="H13" s="21">
        <f>SUM(H7:H12)</f>
        <v>237604.96799999999</v>
      </c>
      <c r="I13" s="22"/>
    </row>
    <row r="14" spans="1:12" x14ac:dyDescent="0.25">
      <c r="B14" s="7" t="s">
        <v>20</v>
      </c>
    </row>
    <row r="15" spans="1:12" x14ac:dyDescent="0.25">
      <c r="A15" s="8"/>
    </row>
    <row r="16" spans="1:12" x14ac:dyDescent="0.25">
      <c r="A16" s="8"/>
    </row>
    <row r="17" spans="1:9" x14ac:dyDescent="0.25">
      <c r="A17" s="7"/>
    </row>
    <row r="18" spans="1:9" x14ac:dyDescent="0.25">
      <c r="I18" s="9" t="s">
        <v>24</v>
      </c>
    </row>
    <row r="19" spans="1:9" x14ac:dyDescent="0.25">
      <c r="I19" s="9" t="s">
        <v>21</v>
      </c>
    </row>
    <row r="20" spans="1:9" x14ac:dyDescent="0.25">
      <c r="I20" s="10" t="s">
        <v>22</v>
      </c>
    </row>
    <row r="21" spans="1:9" x14ac:dyDescent="0.25">
      <c r="A21" s="1"/>
    </row>
    <row r="22" spans="1:9" x14ac:dyDescent="0.25">
      <c r="A22" s="1"/>
    </row>
  </sheetData>
  <mergeCells count="4">
    <mergeCell ref="A4:A6"/>
    <mergeCell ref="E4:E6"/>
    <mergeCell ref="I4:I6"/>
    <mergeCell ref="G4:G6"/>
  </mergeCells>
  <pageMargins left="0.23622047244094491" right="0.23622047244094491" top="0.74803149606299213" bottom="0.74803149606299213" header="0.31496062992125984" footer="0.31496062992125984"/>
  <pageSetup paperSize="9" scale="66" orientation="landscape" r:id="rId1"/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5B9CAAA8620B489CAD193F90E4E0FC" ma:contentTypeVersion="5" ma:contentTypeDescription="Create a new document." ma:contentTypeScope="" ma:versionID="942b2ce12f7507762878f2c180f68898">
  <xsd:schema xmlns:xsd="http://www.w3.org/2001/XMLSchema" xmlns:xs="http://www.w3.org/2001/XMLSchema" xmlns:p="http://schemas.microsoft.com/office/2006/metadata/properties" xmlns:ns2="e192637c-2c39-440f-a41e-157fc2f6806e" xmlns:ns3="84563759-333d-4391-b2f1-5e2ca0dd3e17" xmlns:ns4="7ea36de8-8268-4ff1-97bf-a5e72c5a857b" xmlns:ns5="352c0822-6598-4e5a-a7f5-d82aaa66327c" targetNamespace="http://schemas.microsoft.com/office/2006/metadata/properties" ma:root="true" ma:fieldsID="dc31086ef7f1808e105bf1ca3b3b5fb1" ns2:_="" ns3:_="" ns4:_="" ns5:_="">
    <xsd:import namespace="e192637c-2c39-440f-a41e-157fc2f6806e"/>
    <xsd:import namespace="84563759-333d-4391-b2f1-5e2ca0dd3e17"/>
    <xsd:import namespace="7ea36de8-8268-4ff1-97bf-a5e72c5a857b"/>
    <xsd:import namespace="352c0822-6598-4e5a-a7f5-d82aaa6632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4:MediaServiceSearchProperties" minOccurs="0"/>
                <xsd:element ref="ns4:lcf76f155ced4ddcb4097134ff3c332f" minOccurs="0"/>
                <xsd:element ref="ns5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92637c-2c39-440f-a41e-157fc2f680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563759-333d-4391-b2f1-5e2ca0dd3e1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a36de8-8268-4ff1-97bf-a5e72c5a857b" elementFormDefault="qualified">
    <xsd:import namespace="http://schemas.microsoft.com/office/2006/documentManagement/types"/>
    <xsd:import namespace="http://schemas.microsoft.com/office/infopath/2007/PartnerControls"/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5fdd1be7-dc7b-4179-94d4-584b5c204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2c0822-6598-4e5a-a7f5-d82aaa66327c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bb3d3530-f403-4f22-94b0-e10a01b394ae}" ma:internalName="TaxCatchAll" ma:showField="CatchAllData" ma:web="352c0822-6598-4e5a-a7f5-d82aaa6632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2c0822-6598-4e5a-a7f5-d82aaa66327c" xsi:nil="true"/>
    <lcf76f155ced4ddcb4097134ff3c332f xmlns="7ea36de8-8268-4ff1-97bf-a5e72c5a857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05AE5C-10CE-46C3-8440-B11E3F1AB2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92637c-2c39-440f-a41e-157fc2f6806e"/>
    <ds:schemaRef ds:uri="84563759-333d-4391-b2f1-5e2ca0dd3e17"/>
    <ds:schemaRef ds:uri="7ea36de8-8268-4ff1-97bf-a5e72c5a857b"/>
    <ds:schemaRef ds:uri="352c0822-6598-4e5a-a7f5-d82aaa6632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1DB2B3-5257-44FA-9839-E70C45F0D499}">
  <ds:schemaRefs>
    <ds:schemaRef ds:uri="http://schemas.microsoft.com/office/2006/metadata/properties"/>
    <ds:schemaRef ds:uri="http://schemas.microsoft.com/office/infopath/2007/PartnerControls"/>
    <ds:schemaRef ds:uri="352c0822-6598-4e5a-a7f5-d82aaa66327c"/>
    <ds:schemaRef ds:uri="7ea36de8-8268-4ff1-97bf-a5e72c5a857b"/>
  </ds:schemaRefs>
</ds:datastoreItem>
</file>

<file path=customXml/itemProps3.xml><?xml version="1.0" encoding="utf-8"?>
<ds:datastoreItem xmlns:ds="http://schemas.openxmlformats.org/officeDocument/2006/customXml" ds:itemID="{00C90374-34B9-4D3C-8C9A-2AD1D51F7D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Bonin</dc:creator>
  <cp:lastModifiedBy>Justyna Rozwadowska</cp:lastModifiedBy>
  <cp:lastPrinted>2025-05-28T07:56:59Z</cp:lastPrinted>
  <dcterms:created xsi:type="dcterms:W3CDTF">2022-07-12T14:05:01Z</dcterms:created>
  <dcterms:modified xsi:type="dcterms:W3CDTF">2025-05-28T09:20:18Z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0x010100835B9CAAA8620B489CAD193F90E4E0FC</vt:lpwstr>
  </property>
  <property fmtid="{D5CDD505-2E9C-101B-9397-08002B2CF9AE}" pid="3" name="Order">
    <vt:r8>33633700</vt:r8>
  </property>
</Properties>
</file>