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487DD37C-144B-4F80-B619-B48DDC2E1CD9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<sst xmlns="http://schemas.openxmlformats.org/spreadsheetml/2006/main" count="235" uniqueCount="140">
  <si>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</si>
  <si>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</si>
  <si>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</si>
  <si>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</si>
  <si>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</si>
  <si>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</si>
  <si>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</si>
  <si>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</si>
  <si>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</si>
  <si>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</si>
  <si>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</si>
  <si>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</si>
  <si>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</si>
  <si>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</si>
  <si>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</si>
  <si>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</si>
  <si>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</si>
  <si>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</si>
  <si>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</si>
  <si>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</si>
  <si>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</si>
  <si>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</si>
  <si>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</si>
  <si>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WYK-DBL</t>
  </si>
  <si>
    <t>Wykonanie dylowanki na szlaku zrywkowym bez legarów poprzecznych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</si>
  <si>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</si>
  <si>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</si>
  <si>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</si>
  <si>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</si>
  <si>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60</t>
  </si>
  <si>
    <t>WYK-TAL60</t>
  </si>
  <si>
    <t>Zdarcie pokrywy na talerzach 60 cm x 60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</si>
  <si>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</si>
  <si>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</si>
  <si>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</si>
  <si>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</si>
  <si>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</si>
  <si>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</si>
  <si>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</si>
  <si>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</si>
  <si>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</si>
  <si>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</si>
  <si>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</si>
  <si>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</si>
  <si>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</si>
  <si>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</si>
  <si>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</si>
  <si>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</si>
  <si>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</si>
  <si>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</si>
  <si>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</si>
  <si>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</si>
  <si>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</si>
  <si>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</si>
  <si>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</si>
  <si>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</si>
  <si>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</si>
  <si>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</si>
  <si>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</si>
  <si>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</si>
  <si>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</si>
  <si>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</si>
  <si>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</si>
  <si>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139</t>
  </si>
  <si>
    <t>ZAB-OSŁZD</t>
  </si>
  <si>
    <t>Zdejmowanie osłonek z drzewek zabezpieczonych przed spałowaniem</t>
  </si>
  <si>
    <t>140</t>
  </si>
  <si>
    <t>ZAB-UPAL</t>
  </si>
  <si>
    <t>Zabezpieczenie drzewek przed zwierzyną palikami</t>
  </si>
  <si>
    <t>143</t>
  </si>
  <si>
    <t>GRODZ-SG</t>
  </si>
  <si>
    <t>Grodzenie upraw przed zwierzyną siatką w warunkach górskich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</si>
  <si>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</si>
  <si>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</si>
  <si>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</si>
  <si>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</si>
  <si>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</si>
  <si>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</si>
  <si>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</si>
  <si>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</si>
  <si>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</si>
  <si>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</si>
  <si>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</si>
  <si>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</si>
  <si>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</si>
  <si>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</si>
  <si>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</si>
  <si>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</si>
  <si>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</si>
  <si>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</si>
  <si>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</si>
  <si>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</si>
  <si>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</si>
  <si>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</si>
  <si>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</si>
  <si>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</si>
  <si>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</si>
  <si>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</si>
  <si>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</si>
  <si>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</si>
  <si>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</si>
  <si>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</si>
  <si>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</si>
  <si>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</si>
  <si>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</si>
  <si>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</si>
  <si>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</si>
  <si>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</si>
  <si>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</si>
  <si>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</si>
  <si>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</si>
  <si>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</si>
  <si>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</si>
  <si>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</si>
  <si>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</si>
  <si>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</si>
  <si>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</si>
  <si>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</si>
  <si>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</si>
  <si>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</si>
  <si>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</si>
  <si>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09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</si>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</sst>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113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114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115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116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4" t="s">
        <v>117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118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119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120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121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122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50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4" t="s">
        <v>123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6776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4" t="s">
        <v>124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324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4" t="s">
        <v>125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623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4" t="s">
        <v>126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950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500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500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30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69.400000000000006" customHeight="1" x14ac:dyDescent="0.2">
      <c r="B58" s="5">
        <v>9</v>
      </c>
      <c r="C58" s="6" t="s">
        <v>25</v>
      </c>
      <c r="D58" s="6" t="s">
        <v>26</v>
      </c>
      <c r="E58" s="9" t="s">
        <v>27</v>
      </c>
      <c r="F58" s="6" t="s">
        <v>28</v>
      </c>
      <c r="G58" s="8">
        <v>0.34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1.75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1.5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3.25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1.75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1.5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32</v>
      </c>
      <c r="G64" s="8">
        <v>3.25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1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1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2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28</v>
      </c>
      <c r="G68" s="8">
        <v>29.35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28</v>
      </c>
      <c r="G69" s="8">
        <v>9.5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32</v>
      </c>
      <c r="G70" s="8">
        <v>0.08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1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32</v>
      </c>
      <c r="G71" s="8">
        <v>0.18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1.7</v>
      </c>
      <c r="H72" s="24">
        <v>0</v>
      </c>
      <c r="I72" s="22">
        <f>ROUND(G72* H72,2)</f>
        <v>0</v>
      </c>
      <c r="J72" s="5">
        <v>23</v>
      </c>
      <c r="K72" s="22">
        <f>ROUND(I72* J72/100,2)</f>
        <v>0</v>
      </c>
      <c r="L72" s="23">
        <f>ROUND(I72+ K72,2)</f>
        <v>0</v>
      </c>
      <c r="M72" s="2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4.1100000000000003</v>
      </c>
      <c r="H73" s="24">
        <v>0</v>
      </c>
      <c r="I73" s="22">
        <f>ROUND(G73* H73,2)</f>
        <v>0</v>
      </c>
      <c r="J73" s="5">
        <v>23</v>
      </c>
      <c r="K73" s="22">
        <f>ROUND(I73* J73/100,2)</f>
        <v>0</v>
      </c>
      <c r="L73" s="23">
        <f>ROUND(I73+ K73,2)</f>
        <v>0</v>
      </c>
      <c r="M73" s="21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126</v>
      </c>
      <c r="H74" s="24">
        <v>0</v>
      </c>
      <c r="I74" s="22">
        <f>ROUND(G74* H74,2)</f>
        <v>0</v>
      </c>
      <c r="J74" s="5">
        <v>23</v>
      </c>
      <c r="K74" s="22">
        <f>ROUND(I74* J74/100,2)</f>
        <v>0</v>
      </c>
      <c r="L74" s="23">
        <f>ROUND(I74+ K74,2)</f>
        <v>0</v>
      </c>
      <c r="M74" s="2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10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21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79</v>
      </c>
      <c r="G76" s="8">
        <v>1155.5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1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86</v>
      </c>
      <c r="F77" s="6" t="s">
        <v>79</v>
      </c>
      <c r="G77" s="8">
        <v>21</v>
      </c>
      <c r="H77" s="24">
        <v>0</v>
      </c>
      <c r="I77" s="22">
        <f>ROUND(G77* H77,2)</f>
        <v>0</v>
      </c>
      <c r="J77" s="5">
        <v>23</v>
      </c>
      <c r="K77" s="22">
        <f>ROUND(I77* J77/100,2)</f>
        <v>0</v>
      </c>
      <c r="L77" s="23">
        <f>ROUND(I77+ K77,2)</f>
        <v>0</v>
      </c>
      <c r="M77" s="21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79</v>
      </c>
      <c r="G78" s="8">
        <v>544.5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1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79</v>
      </c>
      <c r="G79" s="8">
        <v>16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21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79</v>
      </c>
      <c r="G80" s="8">
        <v>64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21"/>
    </row>
    <row r="81" spans="2:14" s="1" customFormat="1" ht="28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79</v>
      </c>
      <c r="G81" s="8">
        <v>16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21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28</v>
      </c>
      <c r="G82" s="8">
        <v>6.53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21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79</v>
      </c>
      <c r="G83" s="8">
        <v>65.3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21"/>
    </row>
    <row r="84" spans="2:14" s="1" customFormat="1" ht="55.9" customHeight="1" x14ac:dyDescent="0.2"/>
    <row r="85" spans="2:14" s="1" customFormat="1" ht="21.4" customHeight="1" x14ac:dyDescent="0.2">
      <c r="B85" s="16" t="s">
        <v>107</v>
      </c>
      <c r="C85" s="16"/>
      <c r="D85" s="16"/>
      <c r="E85" s="16"/>
      <c r="F85" s="25">
        <f>ROUND(I32+I37+I42+I47+I52+I55+I56+I57+I58+I59+I60+I61+I62+I63+I64+I65+I66+I67+I68+I69+I70+I71+I72+I73+I74+I75+I76+I77+I78+I79+I80+I81+I82+I83,2)</f>
        <v>0</v>
      </c>
      <c r="G85" s="26"/>
      <c r="H85" s="26"/>
      <c r="I85" s="26"/>
      <c r="J85" s="26"/>
      <c r="K85" s="26"/>
      <c r="L85" s="26"/>
      <c r="M85" s="27"/>
    </row>
    <row r="86" spans="2:14" s="1" customFormat="1" ht="21.4" customHeight="1" x14ac:dyDescent="0.2">
      <c r="B86" s="16" t="s">
        <v>108</v>
      </c>
      <c r="C86" s="16"/>
      <c r="D86" s="16"/>
      <c r="E86" s="16"/>
      <c r="F86" s="28">
        <f>ROUND(L32+L37+L42+L47+L52+L55+L56+L57+L58+L59+L60+L61+L62+L63+L64+L65+L66+L67+L68+L69+L70+L71+L72+L73+L74+L75+L76+L77+L78+L79+L80+L81+L82+L83,2)</f>
        <v>0</v>
      </c>
      <c r="G86" s="29"/>
      <c r="H86" s="29"/>
      <c r="I86" s="29"/>
      <c r="J86" s="29"/>
      <c r="K86" s="29"/>
      <c r="L86" s="29"/>
      <c r="M86" s="30"/>
    </row>
    <row r="87" spans="2:14" s="1" customFormat="1" ht="11.1" customHeight="1" x14ac:dyDescent="0.2"/>
    <row r="88" spans="2:14" s="1" customFormat="1" ht="80.099999999999994" customHeight="1" x14ac:dyDescent="0.2">
      <c r="B88" s="32" t="s">
        <v>127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2.65" customHeight="1" x14ac:dyDescent="0.2"/>
    <row r="90" spans="2:14" s="1" customFormat="1" ht="110.1" customHeight="1" x14ac:dyDescent="0.2">
      <c r="B90" s="32" t="s">
        <v>128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" customFormat="1" ht="5.25" customHeight="1" x14ac:dyDescent="0.2"/>
    <row r="92" spans="2:14" s="1" customFormat="1" ht="110.1" customHeight="1" x14ac:dyDescent="0.2">
      <c r="B92" s="11" t="s">
        <v>129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</row>
    <row r="93" spans="2:14" s="1" customFormat="1" ht="5.25" customHeight="1" x14ac:dyDescent="0.2"/>
    <row r="94" spans="2:14" s="1" customFormat="1" ht="37.9" customHeight="1" x14ac:dyDescent="0.2">
      <c r="B94" s="33" t="s">
        <v>109</v>
      </c>
      <c r="C94" s="33"/>
      <c r="D94" s="33"/>
      <c r="E94" s="33"/>
      <c r="F94" s="35" t="s">
        <v>110</v>
      </c>
      <c r="G94" s="35"/>
      <c r="H94" s="35"/>
      <c r="I94" s="35"/>
      <c r="J94" s="35"/>
      <c r="K94" s="35"/>
      <c r="L94" s="35"/>
    </row>
    <row r="95" spans="2:14" s="1" customFormat="1" ht="28.7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7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8.7" customHeight="1" x14ac:dyDescent="0.2"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4" s="1" customFormat="1" ht="28.7" customHeight="1" x14ac:dyDescent="0.2"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2:14" s="1" customFormat="1" ht="2.65" customHeight="1" x14ac:dyDescent="0.2"/>
    <row r="100" spans="2:14" s="1" customFormat="1" ht="203.1" customHeight="1" x14ac:dyDescent="0.2">
      <c r="B100" s="32" t="s">
        <v>130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2.65" customHeight="1" x14ac:dyDescent="0.2"/>
    <row r="102" spans="2:14" s="1" customFormat="1" ht="36.950000000000003" customHeight="1" x14ac:dyDescent="0.2">
      <c r="B102" s="36" t="s">
        <v>131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37.9" customHeight="1" x14ac:dyDescent="0.2">
      <c r="B104" s="33" t="s">
        <v>111</v>
      </c>
      <c r="C104" s="33"/>
      <c r="D104" s="33"/>
      <c r="E104" s="33"/>
      <c r="F104" s="37" t="s">
        <v>112</v>
      </c>
      <c r="G104" s="37"/>
      <c r="H104" s="37"/>
      <c r="I104" s="37"/>
      <c r="J104" s="37"/>
      <c r="K104" s="37"/>
      <c r="L104" s="37"/>
    </row>
    <row r="105" spans="2:14" s="1" customFormat="1" ht="28.7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7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8.7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2:14" s="1" customFormat="1" ht="28.7" customHeight="1" x14ac:dyDescent="0.2"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2:14" s="1" customFormat="1" ht="2.65" customHeight="1" x14ac:dyDescent="0.2"/>
    <row r="110" spans="2:14" s="1" customFormat="1" ht="159.94999999999999" customHeight="1" x14ac:dyDescent="0.2">
      <c r="B110" s="32" t="s">
        <v>132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2.65" customHeight="1" x14ac:dyDescent="0.2"/>
    <row r="112" spans="2:14" s="1" customFormat="1" ht="54.95" customHeight="1" x14ac:dyDescent="0.2">
      <c r="B112" s="32" t="s">
        <v>133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4" s="1" customFormat="1" ht="2.65" customHeight="1" x14ac:dyDescent="0.2"/>
    <row r="114" spans="2:14" s="1" customFormat="1" ht="60" customHeight="1" x14ac:dyDescent="0.2">
      <c r="B114" s="11" t="s">
        <v>134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</row>
    <row r="115" spans="2:14" s="1" customFormat="1" ht="2.65" customHeight="1" x14ac:dyDescent="0.2"/>
    <row r="116" spans="2:14" s="1" customFormat="1" ht="48" customHeight="1" x14ac:dyDescent="0.2">
      <c r="B116" s="11" t="s">
        <v>135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</row>
    <row r="117" spans="2:14" s="1" customFormat="1" ht="2.65" customHeight="1" x14ac:dyDescent="0.2"/>
    <row r="118" spans="2:14" s="1" customFormat="1" ht="125.1" customHeight="1" x14ac:dyDescent="0.2">
      <c r="B118" s="32" t="s">
        <v>136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2.65" customHeight="1" x14ac:dyDescent="0.2"/>
    <row r="120" spans="2:14" s="1" customFormat="1" ht="84.95" customHeight="1" x14ac:dyDescent="0.2">
      <c r="B120" s="32" t="s">
        <v>137</v>
      </c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</row>
    <row r="121" spans="2:14" s="1" customFormat="1" ht="86.85" customHeight="1" x14ac:dyDescent="0.2"/>
    <row r="122" spans="2:14" s="1" customFormat="1" ht="17.649999999999999" customHeight="1" x14ac:dyDescent="0.2">
      <c r="I122" s="18" t="s">
        <v>138</v>
      </c>
      <c r="J122" s="18"/>
    </row>
    <row r="123" spans="2:14" s="1" customFormat="1" ht="145.15" customHeight="1" x14ac:dyDescent="0.2"/>
    <row r="124" spans="2:14" s="1" customFormat="1" ht="81.599999999999994" customHeight="1" x14ac:dyDescent="0.2">
      <c r="B124" s="13" t="s">
        <v>139</v>
      </c>
      <c r="C124" s="13"/>
      <c r="D124" s="13"/>
      <c r="E124" s="13"/>
      <c r="F124" s="13"/>
      <c r="G124" s="13"/>
      <c r="H124" s="13"/>
      <c r="I124" s="13"/>
      <c r="J124" s="13"/>
    </row>
  </sheetData>
  <mergeCells count="98"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F105:L105"/>
    <mergeCell ref="F106:L106"/>
    <mergeCell ref="F107:L107"/>
    <mergeCell ref="F108:L108"/>
    <mergeCell ref="F85:M85"/>
    <mergeCell ref="F86:M86"/>
    <mergeCell ref="F94:L94"/>
    <mergeCell ref="F95:L95"/>
    <mergeCell ref="F96:L96"/>
    <mergeCell ref="F97:L97"/>
    <mergeCell ref="F98:L98"/>
    <mergeCell ref="B96:E96"/>
    <mergeCell ref="B97:E97"/>
    <mergeCell ref="B98:E98"/>
    <mergeCell ref="E14:G14"/>
    <mergeCell ref="F104:L104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B88:N88"/>
    <mergeCell ref="B90:N90"/>
    <mergeCell ref="B92:N92"/>
    <mergeCell ref="B94:E94"/>
    <mergeCell ref="B95:E95"/>
    <mergeCell ref="B4:D4"/>
    <mergeCell ref="B44:K44"/>
    <mergeCell ref="B49:K49"/>
    <mergeCell ref="B6:D6"/>
    <mergeCell ref="B8:D8"/>
    <mergeCell ref="G11:N12"/>
    <mergeCell ref="B114:N114"/>
    <mergeCell ref="B116:N116"/>
    <mergeCell ref="B118:N118"/>
    <mergeCell ref="B120:N120"/>
    <mergeCell ref="B124:J124"/>
    <mergeCell ref="I122:J122"/>
    <mergeCell ref="B106:E106"/>
    <mergeCell ref="B107:E107"/>
    <mergeCell ref="B108:E108"/>
    <mergeCell ref="B110:N110"/>
    <mergeCell ref="B112:N112"/>
    <mergeCell ref="B10:D11"/>
    <mergeCell ref="B100:N100"/>
    <mergeCell ref="B102:N102"/>
    <mergeCell ref="B104:E104"/>
    <mergeCell ref="B105:E105"/>
    <mergeCell ref="B24:L24"/>
    <mergeCell ref="B26:L26"/>
    <mergeCell ref="B29:K29"/>
    <mergeCell ref="B34:K34"/>
    <mergeCell ref="B39:K39"/>
    <mergeCell ref="B85:E85"/>
    <mergeCell ref="B86:E8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2024-11-04T12:23:09Z</dcterms:created>
  <dcterms:modified xsi:type="dcterms:W3CDTF">2024-11-05T11:42:00Z</dcterms:modified>
</cp:coreProperties>
</file>