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cgp7irw\"/>
    </mc:Choice>
  </mc:AlternateContent>
  <xr:revisionPtr revIDLastSave="0" documentId="13_ncr:1_{8CC93016-A424-4647-BE08-AE73B0042A02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3" i="1"/>
  <c r="F82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3" i="1"/>
  <c r="K53" i="1"/>
  <c r="I53" i="1"/>
  <c r="L48" i="1"/>
  <c r="K48" i="1"/>
  <c r="I48" i="1"/>
  <c r="L43" i="1"/>
  <c r="K43" i="1"/>
  <c r="I43" i="1"/>
  <c r="L38" i="1"/>
  <c r="K38" i="1"/>
  <c r="I38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<sst xmlns="http://schemas.openxmlformats.org/spreadsheetml/2006/main" count="223" uniqueCount="131">
  <si>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</si>
  <si>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</si>
  <si>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</si>
  <si>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</si>
  <si>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</si>
  <si>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</si>
  <si>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</si>
  <si>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</si>
  <si>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</si>
  <si>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</si>
  <si>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</si>
  <si>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</si>
  <si>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</si>
  <si>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</si>
  <si>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</si>
  <si>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</si>
  <si>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</si>
  <si>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</si>
  <si>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</si>
  <si>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</si>
  <si>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</si>
  <si>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</si>
  <si>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</si>
  <si>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</si>
  <si>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</si>
  <si>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60</t>
  </si>
  <si>
    <t>WYK-TAL60</t>
  </si>
  <si>
    <t>Zdarcie pokrywy na talerzach 60 cm x 60 cm</t>
  </si>
  <si>
    <t>TSZT</t>
  </si>
  <si>
    <t xml:space="preserve"> 64</t>
  </si>
  <si>
    <t>POP-TAL</t>
  </si>
  <si>
    <t>Poprawianie talerzy - w poprawkach</t>
  </si>
  <si>
    <t xml:space="preserve"> 66</t>
  </si>
  <si>
    <t>PRZ-TALSA</t>
  </si>
  <si>
    <t>Przekopanie gleby na talerzach w miejscu sadzenia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</si>
  <si>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</si>
  <si>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</si>
  <si>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</si>
  <si>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</si>
  <si>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</si>
  <si>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</si>
  <si>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</si>
  <si>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</si>
  <si>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</si>
  <si>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</si>
  <si>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</si>
  <si>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</si>
  <si>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</si>
  <si>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</si>
  <si>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</si>
  <si>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</si>
  <si>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</si>
  <si>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</si>
  <si>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</si>
  <si>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</si>
  <si>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</si>
  <si>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</si>
  <si>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</si>
  <si>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</si>
  <si>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</si>
  <si>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</si>
  <si>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</si>
  <si>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</si>
  <si>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143</t>
  </si>
  <si>
    <t>GRODZ-SG</t>
  </si>
  <si>
    <t>Grodzenie upraw przed zwierzyną siatką w warunkach górskich</t>
  </si>
  <si>
    <t>HM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</si>
  <si>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</si>
  <si>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</si>
  <si>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</si>
  <si>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</si>
  <si>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</si>
  <si>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</si>
  <si>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</si>
  <si>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</si>
  <si>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</si>
  <si>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</si>
  <si>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</si>
  <si>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</si>
  <si>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</si>
  <si>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</si>
  <si>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</si>
  <si>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</si>
  <si>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</si>
  <si>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</si>
  <si>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</si>
  <si>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</si>
  <si>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</si>
  <si>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</si>
  <si>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</si>
  <si>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</si>
  <si>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</si>
  <si>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628</t>
  </si>
  <si>
    <t>ŁR-WYKŁW</t>
  </si>
  <si>
    <t>Koszenie trawy z wywozem z łąki</t>
  </si>
  <si>
    <t>640</t>
  </si>
  <si>
    <t>GODZ ŁRH8</t>
  </si>
  <si>
    <t>Prace godzinowe ręczne w gosp. łąkowo-rolnej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</si>
  <si>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</si>
  <si>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</si>
  <si>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</si>
  <si>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</si>
  <si>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</si>
  <si>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</si>
  <si>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</si>
  <si>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</si>
  <si>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</si>
  <si>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</si>
  <si>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</si>
  <si>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</si>
  <si>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</si>
  <si>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</si>
  <si>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>Odpowiadając na ogłoszenie o przetargu nieograniczonym na „Wykonywanie usług z zakresu gospodarki leśnej na terenie Nadleśnictwa Gorlice w roku 2025''  składamy niniejszym ofertę na pakiet 12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</si>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</sst>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1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104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9" t="s">
        <v>105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106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107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2" t="s">
        <v>108</v>
      </c>
      <c r="C16" s="12"/>
      <c r="D16" s="12"/>
      <c r="E16" s="12"/>
      <c r="F16" s="12"/>
      <c r="G16" s="12"/>
      <c r="H16" s="12"/>
      <c r="I16" s="12"/>
    </row>
    <row r="17" spans="2:13" s="1" customFormat="1" ht="2.65" customHeight="1" x14ac:dyDescent="0.2"/>
    <row r="18" spans="2:13" s="1" customFormat="1" ht="20.85" customHeight="1" x14ac:dyDescent="0.2">
      <c r="B18" s="12" t="s">
        <v>109</v>
      </c>
      <c r="C18" s="12"/>
      <c r="D18" s="12"/>
      <c r="E18" s="12"/>
      <c r="F18" s="12"/>
      <c r="G18" s="12"/>
      <c r="H18" s="12"/>
      <c r="I18" s="12"/>
    </row>
    <row r="19" spans="2:13" s="1" customFormat="1" ht="2.65" customHeight="1" x14ac:dyDescent="0.2"/>
    <row r="20" spans="2:13" s="1" customFormat="1" ht="20.85" customHeight="1" x14ac:dyDescent="0.2">
      <c r="B20" s="12" t="s">
        <v>110</v>
      </c>
      <c r="C20" s="12"/>
      <c r="D20" s="12"/>
      <c r="E20" s="12"/>
      <c r="F20" s="12"/>
      <c r="G20" s="12"/>
      <c r="H20" s="12"/>
      <c r="I20" s="12"/>
    </row>
    <row r="21" spans="2:13" s="1" customFormat="1" ht="2.65" customHeight="1" x14ac:dyDescent="0.2"/>
    <row r="22" spans="2:13" s="1" customFormat="1" ht="20.85" customHeight="1" x14ac:dyDescent="0.2">
      <c r="B22" s="12" t="s">
        <v>111</v>
      </c>
      <c r="C22" s="12"/>
      <c r="D22" s="12"/>
      <c r="E22" s="12"/>
      <c r="F22" s="12"/>
      <c r="G22" s="12"/>
      <c r="H22" s="12"/>
      <c r="I22" s="12"/>
    </row>
    <row r="23" spans="2:13" s="1" customFormat="1" ht="34.700000000000003" customHeight="1" x14ac:dyDescent="0.2"/>
    <row r="24" spans="2:13" s="1" customFormat="1" ht="50.1" customHeight="1" x14ac:dyDescent="0.2">
      <c r="B24" s="13" t="s">
        <v>112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TEXT(F83,"#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113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50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2" t="s">
        <v>114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259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3336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20"/>
    </row>
    <row r="39" spans="2:13" s="1" customFormat="1" ht="3.2" customHeight="1" x14ac:dyDescent="0.2"/>
    <row r="40" spans="2:13" s="1" customFormat="1" ht="18.2" customHeight="1" x14ac:dyDescent="0.2">
      <c r="B40" s="12" t="s">
        <v>115</v>
      </c>
      <c r="C40" s="12"/>
      <c r="D40" s="12"/>
      <c r="E40" s="12"/>
      <c r="F40" s="12"/>
      <c r="G40" s="12"/>
      <c r="H40" s="12"/>
      <c r="I40" s="12"/>
      <c r="J40" s="12"/>
      <c r="K40" s="12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9" t="s">
        <v>10</v>
      </c>
      <c r="M42" s="19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645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20"/>
    </row>
    <row r="44" spans="2:13" s="1" customFormat="1" ht="3.2" customHeight="1" x14ac:dyDescent="0.2"/>
    <row r="45" spans="2:13" s="1" customFormat="1" ht="18.2" customHeight="1" x14ac:dyDescent="0.2">
      <c r="B45" s="12" t="s">
        <v>116</v>
      </c>
      <c r="C45" s="12"/>
      <c r="D45" s="12"/>
      <c r="E45" s="12"/>
      <c r="F45" s="12"/>
      <c r="G45" s="12"/>
      <c r="H45" s="12"/>
      <c r="I45" s="12"/>
      <c r="J45" s="12"/>
      <c r="K45" s="12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9" t="s">
        <v>10</v>
      </c>
      <c r="M47" s="19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475</v>
      </c>
      <c r="H48" s="23">
        <v>0</v>
      </c>
      <c r="I48" s="21">
        <f>ROUND(G48* H48,2)</f>
        <v>0</v>
      </c>
      <c r="J48" s="5">
        <v>8</v>
      </c>
      <c r="K48" s="21">
        <f>ROUND(I48* J48/100,2)</f>
        <v>0</v>
      </c>
      <c r="L48" s="22">
        <f>ROUND(I48+ K48,2)</f>
        <v>0</v>
      </c>
      <c r="M48" s="20"/>
    </row>
    <row r="49" spans="2:13" s="1" customFormat="1" ht="3.2" customHeight="1" x14ac:dyDescent="0.2"/>
    <row r="50" spans="2:13" s="1" customFormat="1" ht="18.2" customHeight="1" x14ac:dyDescent="0.2">
      <c r="B50" s="12" t="s">
        <v>117</v>
      </c>
      <c r="C50" s="12"/>
      <c r="D50" s="12"/>
      <c r="E50" s="12"/>
      <c r="F50" s="12"/>
      <c r="G50" s="12"/>
      <c r="H50" s="12"/>
      <c r="I50" s="12"/>
      <c r="J50" s="12"/>
      <c r="K50" s="12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9" t="s">
        <v>10</v>
      </c>
      <c r="M52" s="19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1035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20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19" t="s">
        <v>10</v>
      </c>
      <c r="M55" s="19"/>
    </row>
    <row r="56" spans="2:13" s="1" customFormat="1" ht="19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500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20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21</v>
      </c>
      <c r="G57" s="8">
        <v>500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20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1.5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20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0.82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20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28</v>
      </c>
      <c r="G60" s="8">
        <v>2.3199999999999998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20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28</v>
      </c>
      <c r="G61" s="8">
        <v>1.5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20"/>
    </row>
    <row r="62" spans="2:13" s="1" customFormat="1" ht="28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28</v>
      </c>
      <c r="G62" s="8">
        <v>0.82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20"/>
    </row>
    <row r="63" spans="2:13" s="1" customFormat="1" ht="19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28</v>
      </c>
      <c r="G63" s="8">
        <v>2.3199999999999998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20"/>
    </row>
    <row r="64" spans="2:13" s="1" customFormat="1" ht="28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47</v>
      </c>
      <c r="G64" s="8">
        <v>1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20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47</v>
      </c>
      <c r="G65" s="8">
        <v>1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20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47</v>
      </c>
      <c r="G66" s="8">
        <v>8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20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47</v>
      </c>
      <c r="G67" s="8">
        <v>12.97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20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47</v>
      </c>
      <c r="G68" s="8">
        <v>58.39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20"/>
    </row>
    <row r="69" spans="2:13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47</v>
      </c>
      <c r="G69" s="8">
        <v>21.12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20"/>
    </row>
    <row r="70" spans="2:13" s="1" customFormat="1" ht="28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66</v>
      </c>
      <c r="G70" s="8">
        <v>1.4</v>
      </c>
      <c r="H70" s="23">
        <v>0</v>
      </c>
      <c r="I70" s="21">
        <f>ROUND(G70* H70,2)</f>
        <v>0</v>
      </c>
      <c r="J70" s="5">
        <v>23</v>
      </c>
      <c r="K70" s="21">
        <f>ROUND(I70* J70/100,2)</f>
        <v>0</v>
      </c>
      <c r="L70" s="22">
        <f>ROUND(I70+ K70,2)</f>
        <v>0</v>
      </c>
      <c r="M70" s="20"/>
    </row>
    <row r="71" spans="2:13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70</v>
      </c>
      <c r="G71" s="8">
        <v>136</v>
      </c>
      <c r="H71" s="23">
        <v>0</v>
      </c>
      <c r="I71" s="21">
        <f>ROUND(G71* H71,2)</f>
        <v>0</v>
      </c>
      <c r="J71" s="5">
        <v>23</v>
      </c>
      <c r="K71" s="21">
        <f>ROUND(I71* J71/100,2)</f>
        <v>0</v>
      </c>
      <c r="L71" s="22">
        <f>ROUND(I71+ K71,2)</f>
        <v>0</v>
      </c>
      <c r="M71" s="20"/>
    </row>
    <row r="72" spans="2:13" s="1" customFormat="1" ht="19.7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74</v>
      </c>
      <c r="G72" s="8">
        <v>20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20"/>
    </row>
    <row r="73" spans="2:13" s="1" customFormat="1" ht="19.7" customHeight="1" x14ac:dyDescent="0.2">
      <c r="B73" s="5">
        <v>24</v>
      </c>
      <c r="C73" s="6" t="s">
        <v>75</v>
      </c>
      <c r="D73" s="6" t="s">
        <v>76</v>
      </c>
      <c r="E73" s="7" t="s">
        <v>77</v>
      </c>
      <c r="F73" s="6" t="s">
        <v>70</v>
      </c>
      <c r="G73" s="8">
        <v>1197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20"/>
    </row>
    <row r="74" spans="2:13" s="1" customFormat="1" ht="19.7" customHeight="1" x14ac:dyDescent="0.2">
      <c r="B74" s="5">
        <v>25</v>
      </c>
      <c r="C74" s="6" t="s">
        <v>78</v>
      </c>
      <c r="D74" s="6" t="s">
        <v>79</v>
      </c>
      <c r="E74" s="7" t="s">
        <v>77</v>
      </c>
      <c r="F74" s="6" t="s">
        <v>70</v>
      </c>
      <c r="G74" s="8">
        <v>58.8</v>
      </c>
      <c r="H74" s="23">
        <v>0</v>
      </c>
      <c r="I74" s="21">
        <f>ROUND(G74* H74,2)</f>
        <v>0</v>
      </c>
      <c r="J74" s="5">
        <v>23</v>
      </c>
      <c r="K74" s="21">
        <f>ROUND(I74* J74/100,2)</f>
        <v>0</v>
      </c>
      <c r="L74" s="22">
        <f>ROUND(I74+ K74,2)</f>
        <v>0</v>
      </c>
      <c r="M74" s="20"/>
    </row>
    <row r="75" spans="2:13" s="1" customFormat="1" ht="19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70</v>
      </c>
      <c r="G75" s="8">
        <v>509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20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70</v>
      </c>
      <c r="G76" s="8">
        <v>28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20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70</v>
      </c>
      <c r="G77" s="8">
        <v>50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20"/>
    </row>
    <row r="78" spans="2:13" s="1" customFormat="1" ht="28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70</v>
      </c>
      <c r="G78" s="8">
        <v>16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20"/>
    </row>
    <row r="79" spans="2:13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47</v>
      </c>
      <c r="G79" s="8">
        <v>4.97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20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70</v>
      </c>
      <c r="G80" s="8">
        <v>149.69999999999999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20"/>
    </row>
    <row r="81" spans="2:14" s="1" customFormat="1" ht="55.9" customHeight="1" x14ac:dyDescent="0.2"/>
    <row r="82" spans="2:14" s="1" customFormat="1" ht="21.4" customHeight="1" x14ac:dyDescent="0.2">
      <c r="B82" s="15" t="s">
        <v>98</v>
      </c>
      <c r="C82" s="15"/>
      <c r="D82" s="15"/>
      <c r="E82" s="15"/>
      <c r="F82" s="24">
        <f>ROUND(I32+I37+I38+I43+I48+I53+I56+I57+I58+I59+I60+I61+I62+I63+I64+I65+I66+I67+I68+I69+I70+I71+I72+I73+I74+I75+I76+I77+I78+I79+I80,2)</f>
        <v>0</v>
      </c>
      <c r="G82" s="25"/>
      <c r="H82" s="25"/>
      <c r="I82" s="25"/>
      <c r="J82" s="25"/>
      <c r="K82" s="25"/>
      <c r="L82" s="25"/>
      <c r="M82" s="26"/>
    </row>
    <row r="83" spans="2:14" s="1" customFormat="1" ht="21.4" customHeight="1" x14ac:dyDescent="0.2">
      <c r="B83" s="15" t="s">
        <v>99</v>
      </c>
      <c r="C83" s="15"/>
      <c r="D83" s="15"/>
      <c r="E83" s="15"/>
      <c r="F83" s="27">
        <f>ROUND(L32+L37+L38+L43+L48+L53+L56+L57+L58+L59+L60+L61+L62+L63+L64+L65+L66+L67+L68+L69+L70+L71+L72+L73+L74+L75+L76+L77+L78+L79+L80,2)</f>
        <v>0</v>
      </c>
      <c r="G83" s="28"/>
      <c r="H83" s="28"/>
      <c r="I83" s="28"/>
      <c r="J83" s="28"/>
      <c r="K83" s="28"/>
      <c r="L83" s="28"/>
      <c r="M83" s="29"/>
    </row>
    <row r="84" spans="2:14" s="1" customFormat="1" ht="11.1" customHeight="1" x14ac:dyDescent="0.2"/>
    <row r="85" spans="2:14" s="1" customFormat="1" ht="80.099999999999994" customHeight="1" x14ac:dyDescent="0.2">
      <c r="B85" s="31" t="s">
        <v>118</v>
      </c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</row>
    <row r="86" spans="2:14" s="1" customFormat="1" ht="2.65" customHeight="1" x14ac:dyDescent="0.2"/>
    <row r="87" spans="2:14" s="1" customFormat="1" ht="110.1" customHeight="1" x14ac:dyDescent="0.2">
      <c r="B87" s="31" t="s">
        <v>119</v>
      </c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</row>
    <row r="88" spans="2:14" s="1" customFormat="1" ht="5.25" customHeight="1" x14ac:dyDescent="0.2"/>
    <row r="89" spans="2:14" s="1" customFormat="1" ht="110.1" customHeight="1" x14ac:dyDescent="0.2">
      <c r="B89" s="10" t="s">
        <v>120</v>
      </c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</row>
    <row r="90" spans="2:14" s="1" customFormat="1" ht="5.25" customHeight="1" x14ac:dyDescent="0.2"/>
    <row r="91" spans="2:14" s="1" customFormat="1" ht="37.9" customHeight="1" x14ac:dyDescent="0.2">
      <c r="B91" s="32" t="s">
        <v>100</v>
      </c>
      <c r="C91" s="32"/>
      <c r="D91" s="32"/>
      <c r="E91" s="32"/>
      <c r="F91" s="34" t="s">
        <v>101</v>
      </c>
      <c r="G91" s="34"/>
      <c r="H91" s="34"/>
      <c r="I91" s="34"/>
      <c r="J91" s="34"/>
      <c r="K91" s="34"/>
      <c r="L91" s="34"/>
    </row>
    <row r="92" spans="2:14" s="1" customFormat="1" ht="28.7" customHeight="1" x14ac:dyDescent="0.2"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</row>
    <row r="93" spans="2:14" s="1" customFormat="1" ht="28.7" customHeight="1" x14ac:dyDescent="0.2"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</row>
    <row r="94" spans="2:14" s="1" customFormat="1" ht="28.7" customHeight="1" x14ac:dyDescent="0.2"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</row>
    <row r="95" spans="2:14" s="1" customFormat="1" ht="28.7" customHeight="1" x14ac:dyDescent="0.2"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</row>
    <row r="96" spans="2:14" s="1" customFormat="1" ht="2.65" customHeight="1" x14ac:dyDescent="0.2"/>
    <row r="97" spans="2:14" s="1" customFormat="1" ht="203.1" customHeight="1" x14ac:dyDescent="0.2">
      <c r="B97" s="31" t="s">
        <v>121</v>
      </c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</row>
    <row r="98" spans="2:14" s="1" customFormat="1" ht="2.65" customHeight="1" x14ac:dyDescent="0.2"/>
    <row r="99" spans="2:14" s="1" customFormat="1" ht="36.950000000000003" customHeight="1" x14ac:dyDescent="0.2">
      <c r="B99" s="35" t="s">
        <v>122</v>
      </c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</row>
    <row r="100" spans="2:14" s="1" customFormat="1" ht="2.65" customHeight="1" x14ac:dyDescent="0.2"/>
    <row r="101" spans="2:14" s="1" customFormat="1" ht="37.9" customHeight="1" x14ac:dyDescent="0.2">
      <c r="B101" s="32" t="s">
        <v>102</v>
      </c>
      <c r="C101" s="32"/>
      <c r="D101" s="32"/>
      <c r="E101" s="32"/>
      <c r="F101" s="36" t="s">
        <v>103</v>
      </c>
      <c r="G101" s="36"/>
      <c r="H101" s="36"/>
      <c r="I101" s="36"/>
      <c r="J101" s="36"/>
      <c r="K101" s="36"/>
      <c r="L101" s="36"/>
    </row>
    <row r="102" spans="2:14" s="1" customFormat="1" ht="28.7" customHeight="1" x14ac:dyDescent="0.2"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</row>
    <row r="103" spans="2:14" s="1" customFormat="1" ht="28.7" customHeight="1" x14ac:dyDescent="0.2"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</row>
    <row r="104" spans="2:14" s="1" customFormat="1" ht="28.7" customHeight="1" x14ac:dyDescent="0.2"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</row>
    <row r="105" spans="2:14" s="1" customFormat="1" ht="28.7" customHeight="1" x14ac:dyDescent="0.2"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</row>
    <row r="106" spans="2:14" s="1" customFormat="1" ht="2.65" customHeight="1" x14ac:dyDescent="0.2"/>
    <row r="107" spans="2:14" s="1" customFormat="1" ht="159.94999999999999" customHeight="1" x14ac:dyDescent="0.2">
      <c r="B107" s="31" t="s">
        <v>123</v>
      </c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</row>
    <row r="108" spans="2:14" s="1" customFormat="1" ht="2.65" customHeight="1" x14ac:dyDescent="0.2"/>
    <row r="109" spans="2:14" s="1" customFormat="1" ht="54.95" customHeight="1" x14ac:dyDescent="0.2">
      <c r="B109" s="31" t="s">
        <v>124</v>
      </c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</row>
    <row r="110" spans="2:14" s="1" customFormat="1" ht="2.65" customHeight="1" x14ac:dyDescent="0.2"/>
    <row r="111" spans="2:14" s="1" customFormat="1" ht="60" customHeight="1" x14ac:dyDescent="0.2">
      <c r="B111" s="10" t="s">
        <v>125</v>
      </c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</row>
    <row r="112" spans="2:14" s="1" customFormat="1" ht="2.65" customHeight="1" x14ac:dyDescent="0.2"/>
    <row r="113" spans="2:14" s="1" customFormat="1" ht="48" customHeight="1" x14ac:dyDescent="0.2">
      <c r="B113" s="10" t="s">
        <v>126</v>
      </c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</row>
    <row r="114" spans="2:14" s="1" customFormat="1" ht="2.65" customHeight="1" x14ac:dyDescent="0.2"/>
    <row r="115" spans="2:14" s="1" customFormat="1" ht="125.1" customHeight="1" x14ac:dyDescent="0.2">
      <c r="B115" s="31" t="s">
        <v>127</v>
      </c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</row>
    <row r="116" spans="2:14" s="1" customFormat="1" ht="2.65" customHeight="1" x14ac:dyDescent="0.2"/>
    <row r="117" spans="2:14" s="1" customFormat="1" ht="84.95" customHeight="1" x14ac:dyDescent="0.2">
      <c r="B117" s="31" t="s">
        <v>128</v>
      </c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</row>
    <row r="118" spans="2:14" s="1" customFormat="1" ht="86.85" customHeight="1" x14ac:dyDescent="0.2"/>
    <row r="119" spans="2:14" s="1" customFormat="1" ht="17.649999999999999" customHeight="1" x14ac:dyDescent="0.2">
      <c r="I119" s="17" t="s">
        <v>129</v>
      </c>
      <c r="J119" s="17"/>
    </row>
    <row r="120" spans="2:14" s="1" customFormat="1" ht="145.15" customHeight="1" x14ac:dyDescent="0.2"/>
    <row r="121" spans="2:14" s="1" customFormat="1" ht="81.599999999999994" customHeight="1" x14ac:dyDescent="0.2">
      <c r="B121" s="11" t="s">
        <v>130</v>
      </c>
      <c r="C121" s="11"/>
      <c r="D121" s="11"/>
      <c r="E121" s="11"/>
      <c r="F121" s="11"/>
      <c r="G121" s="11"/>
      <c r="H121" s="11"/>
      <c r="I121" s="11"/>
      <c r="J121" s="11"/>
    </row>
  </sheetData>
  <mergeCells count="95">
    <mergeCell ref="B3:E3"/>
    <mergeCell ref="B5:E5"/>
    <mergeCell ref="B7:E7"/>
    <mergeCell ref="L80:M80"/>
    <mergeCell ref="B16:I16"/>
    <mergeCell ref="B18:I18"/>
    <mergeCell ref="B20:I20"/>
    <mergeCell ref="B22:I22"/>
    <mergeCell ref="L75:M75"/>
    <mergeCell ref="L76:M76"/>
    <mergeCell ref="L77:M77"/>
    <mergeCell ref="L78:M78"/>
    <mergeCell ref="L79:M79"/>
    <mergeCell ref="L70:M70"/>
    <mergeCell ref="L71:M71"/>
    <mergeCell ref="L72:M72"/>
    <mergeCell ref="L73:M73"/>
    <mergeCell ref="L74:M74"/>
    <mergeCell ref="L65:M65"/>
    <mergeCell ref="L66:M66"/>
    <mergeCell ref="L67:M67"/>
    <mergeCell ref="L68:M68"/>
    <mergeCell ref="L69:M69"/>
    <mergeCell ref="L60:M60"/>
    <mergeCell ref="L61:M61"/>
    <mergeCell ref="L62:M62"/>
    <mergeCell ref="L63:M63"/>
    <mergeCell ref="L64:M64"/>
    <mergeCell ref="L55:M55"/>
    <mergeCell ref="L56:M56"/>
    <mergeCell ref="L57:M57"/>
    <mergeCell ref="L58:M58"/>
    <mergeCell ref="L59:M59"/>
    <mergeCell ref="F94:L94"/>
    <mergeCell ref="F95:L95"/>
    <mergeCell ref="G11:N12"/>
    <mergeCell ref="I119:J119"/>
    <mergeCell ref="I2:O2"/>
    <mergeCell ref="L31:M31"/>
    <mergeCell ref="L32:M32"/>
    <mergeCell ref="L36:M36"/>
    <mergeCell ref="L37:M37"/>
    <mergeCell ref="L38:M38"/>
    <mergeCell ref="L42:M42"/>
    <mergeCell ref="L43:M43"/>
    <mergeCell ref="L47:M47"/>
    <mergeCell ref="L48:M48"/>
    <mergeCell ref="L52:M52"/>
    <mergeCell ref="L53:M53"/>
    <mergeCell ref="F82:M82"/>
    <mergeCell ref="F83:M83"/>
    <mergeCell ref="F91:L91"/>
    <mergeCell ref="F92:L92"/>
    <mergeCell ref="F93:L93"/>
    <mergeCell ref="B4:D4"/>
    <mergeCell ref="B40:K40"/>
    <mergeCell ref="B45:K45"/>
    <mergeCell ref="B50:K50"/>
    <mergeCell ref="B6:D6"/>
    <mergeCell ref="B8:D8"/>
    <mergeCell ref="E14:G14"/>
    <mergeCell ref="B115:N115"/>
    <mergeCell ref="B117:N117"/>
    <mergeCell ref="B121:J121"/>
    <mergeCell ref="B24:L24"/>
    <mergeCell ref="B26:L26"/>
    <mergeCell ref="B29:K29"/>
    <mergeCell ref="B34:K34"/>
    <mergeCell ref="B82:E82"/>
    <mergeCell ref="B83:E83"/>
    <mergeCell ref="B85:N85"/>
    <mergeCell ref="B87:N87"/>
    <mergeCell ref="B89:N89"/>
    <mergeCell ref="B105:E105"/>
    <mergeCell ref="B107:N107"/>
    <mergeCell ref="B109:N109"/>
    <mergeCell ref="B111:N111"/>
    <mergeCell ref="B113:N113"/>
    <mergeCell ref="F105:L105"/>
    <mergeCell ref="B10:D11"/>
    <mergeCell ref="B101:E101"/>
    <mergeCell ref="B102:E102"/>
    <mergeCell ref="B103:E103"/>
    <mergeCell ref="B104:E104"/>
    <mergeCell ref="B91:E91"/>
    <mergeCell ref="B92:E92"/>
    <mergeCell ref="B93:E93"/>
    <mergeCell ref="B94:E94"/>
    <mergeCell ref="B95:E95"/>
    <mergeCell ref="B97:N97"/>
    <mergeCell ref="B99:N99"/>
    <mergeCell ref="F101:L101"/>
    <mergeCell ref="F102:L102"/>
    <mergeCell ref="F103:L103"/>
    <mergeCell ref="F104:L10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2024-11-04T12:24:48Z</dcterms:created>
  <dcterms:modified xsi:type="dcterms:W3CDTF">2024-11-05T11:41:44Z</dcterms:modified>
</cp:coreProperties>
</file>