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gp7irw\"/>
    </mc:Choice>
  </mc:AlternateContent>
  <xr:revisionPtr revIDLastSave="0" documentId="13_ncr:1_{8D7F9B30-F1A9-4109-8413-117D6765AAA4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7" i="1"/>
  <c r="F56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<sst xmlns="http://schemas.openxmlformats.org/spreadsheetml/2006/main" count="139" uniqueCount="119">
  <si>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</si>
  <si>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</si>
  <si>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</si>
  <si>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</si>
  <si>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</si>
  <si>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</si>
  <si>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</si>
  <si>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</si>
  <si>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</si>
  <si>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</si>
  <si>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</si>
  <si>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177</t>
  </si>
  <si>
    <t>SZK-WR</t>
  </si>
  <si>
    <t>Szkółkowanie wielolatek z doniesieniem do miejsca szkółkowania</t>
  </si>
  <si>
    <t>TSZT</t>
  </si>
  <si>
    <t>190</t>
  </si>
  <si>
    <t>OPR-PPALA</t>
  </si>
  <si>
    <t>Opryskiwanie pól siewnych szkółek opryskiwaczem plecakowym z napędem spalinowym</t>
  </si>
  <si>
    <t>AR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</si>
  <si>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</si>
  <si>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</si>
  <si>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</si>
  <si>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</si>
  <si>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</si>
  <si>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</si>
  <si>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213</t>
  </si>
  <si>
    <t>PRZEZ-NAM</t>
  </si>
  <si>
    <t>Przerzedzanie siewów z pieleniem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</si>
  <si>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</si>
  <si>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</si>
  <si>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</si>
  <si>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</si>
  <si>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</si>
  <si>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</si>
  <si>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232</t>
  </si>
  <si>
    <t>WYC-RR</t>
  </si>
  <si>
    <t>Wyciskanie rządków siewnych</t>
  </si>
  <si>
    <t>262</t>
  </si>
  <si>
    <t>SZK-NAPEŁ</t>
  </si>
  <si>
    <t>Szkółkowanie 1-2 latek do doniczek, kaset itp. wraz z napełnieniem doniczek substratem</t>
  </si>
  <si>
    <t>266</t>
  </si>
  <si>
    <t>SIEW-CRC</t>
  </si>
  <si>
    <t>Siew nasion w rządki</t>
  </si>
  <si>
    <t>295</t>
  </si>
  <si>
    <t>NAW-MINER</t>
  </si>
  <si>
    <t>Nawożenie mineralne w sadzonkach -wykonywane ręcznie</t>
  </si>
  <si>
    <t>299</t>
  </si>
  <si>
    <t>WYJ-1IN</t>
  </si>
  <si>
    <t>Wyjęcie, sortowanie, liczenie i zabezpieczenie do transportu - 1 latek iglastych</t>
  </si>
  <si>
    <t>300</t>
  </si>
  <si>
    <t>WYJ-1LN</t>
  </si>
  <si>
    <t>Wyjęcie, sortowanie, liczenie i zabezpieczenie do transportu - 1 latek liściastych</t>
  </si>
  <si>
    <t>302</t>
  </si>
  <si>
    <t>WYJ-2IN</t>
  </si>
  <si>
    <t>Wyjęcie, sortowanie, liczenie i zabezpieczenie do transportu - 2-3 latek iglastych</t>
  </si>
  <si>
    <t>303</t>
  </si>
  <si>
    <t>WYJ-2LN</t>
  </si>
  <si>
    <t>Wyjęcie, sortowanie, liczenie i zabezpieczenie do transportu - 2-3 latek liściastych</t>
  </si>
  <si>
    <t>310</t>
  </si>
  <si>
    <t>ROZŁ-SUB</t>
  </si>
  <si>
    <t>Przygotowanie substratu do ponownego obsiewu</t>
  </si>
  <si>
    <t>315</t>
  </si>
  <si>
    <t>ZAŁ-SUB</t>
  </si>
  <si>
    <t>Załadunek lub rozładunek trocin lub substratu</t>
  </si>
  <si>
    <t>M3P</t>
  </si>
  <si>
    <t>328</t>
  </si>
  <si>
    <t>PIEL-NAM</t>
  </si>
  <si>
    <t>Pielenie z wyniesieniem chwastów</t>
  </si>
  <si>
    <t>361</t>
  </si>
  <si>
    <t>ZB-NASBK</t>
  </si>
  <si>
    <t>Zbiór nasion buka</t>
  </si>
  <si>
    <t>KG</t>
  </si>
  <si>
    <t>363</t>
  </si>
  <si>
    <t>ZB-NASLP</t>
  </si>
  <si>
    <t>Zbiór nasion lipy</t>
  </si>
  <si>
    <t>365</t>
  </si>
  <si>
    <t>ZB-NASWZ</t>
  </si>
  <si>
    <t>Zbiór nasion wiązu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</si>
  <si>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</si>
  <si>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</si>
  <si>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</si>
  <si>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</si>
  <si>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</si>
  <si>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</si>
  <si>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</si>
  <si>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</si>
  <si>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</si>
  <si>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</si>
  <si>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</si>
  <si>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</si>
  <si>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</si>
  <si>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</si>
  <si>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</si>
  <si>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</si>
  <si>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</si>
  <si>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</si>
  <si>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</si>
  <si>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</si>
  <si>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</si>
  <si>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</si>
  <si>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</si>
  <si>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</si>
  <si>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</si>
  <si>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</si>
  <si>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</si>
  <si>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2025''  składamy niniejszym ofertę na pakiet 14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</si>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</sst>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97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9" t="s">
        <v>98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99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100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0" t="s">
        <v>101</v>
      </c>
      <c r="C16" s="10"/>
      <c r="D16" s="10"/>
      <c r="E16" s="10"/>
      <c r="F16" s="10"/>
      <c r="G16" s="10"/>
      <c r="H16" s="10"/>
      <c r="I16" s="10"/>
    </row>
    <row r="17" spans="2:13" s="1" customFormat="1" ht="2.65" customHeight="1" x14ac:dyDescent="0.2"/>
    <row r="18" spans="2:13" s="1" customFormat="1" ht="20.85" customHeight="1" x14ac:dyDescent="0.2">
      <c r="B18" s="10" t="s">
        <v>102</v>
      </c>
      <c r="C18" s="10"/>
      <c r="D18" s="10"/>
      <c r="E18" s="10"/>
      <c r="F18" s="10"/>
      <c r="G18" s="10"/>
      <c r="H18" s="10"/>
      <c r="I18" s="10"/>
    </row>
    <row r="19" spans="2:13" s="1" customFormat="1" ht="2.65" customHeight="1" x14ac:dyDescent="0.2"/>
    <row r="20" spans="2:13" s="1" customFormat="1" ht="20.85" customHeight="1" x14ac:dyDescent="0.2">
      <c r="B20" s="10" t="s">
        <v>103</v>
      </c>
      <c r="C20" s="10"/>
      <c r="D20" s="10"/>
      <c r="E20" s="10"/>
      <c r="F20" s="10"/>
      <c r="G20" s="10"/>
      <c r="H20" s="10"/>
      <c r="I20" s="10"/>
    </row>
    <row r="21" spans="2:13" s="1" customFormat="1" ht="2.65" customHeight="1" x14ac:dyDescent="0.2"/>
    <row r="22" spans="2:13" s="1" customFormat="1" ht="20.85" customHeight="1" x14ac:dyDescent="0.2">
      <c r="B22" s="10" t="s">
        <v>104</v>
      </c>
      <c r="C22" s="10"/>
      <c r="D22" s="10"/>
      <c r="E22" s="10"/>
      <c r="F22" s="10"/>
      <c r="G22" s="10"/>
      <c r="H22" s="10"/>
      <c r="I22" s="10"/>
    </row>
    <row r="23" spans="2:13" s="1" customFormat="1" ht="34.700000000000003" customHeight="1" x14ac:dyDescent="0.2"/>
    <row r="24" spans="2:13" s="1" customFormat="1" ht="50.1" customHeight="1" x14ac:dyDescent="0.2">
      <c r="B24" s="11" t="s">
        <v>105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TEXT(F57,"#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9" t="s">
        <v>10</v>
      </c>
      <c r="M29" s="19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40</v>
      </c>
      <c r="H30" s="23">
        <v>0</v>
      </c>
      <c r="I30" s="21">
        <f>ROUND(G30* H30,2)</f>
        <v>0</v>
      </c>
      <c r="J30" s="5">
        <v>8</v>
      </c>
      <c r="K30" s="21">
        <f>ROUND(I30* J30/100,2)</f>
        <v>0</v>
      </c>
      <c r="L30" s="22">
        <f>ROUND(I30+ K30,2)</f>
        <v>0</v>
      </c>
      <c r="M30" s="20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230.4</v>
      </c>
      <c r="H31" s="23">
        <v>0</v>
      </c>
      <c r="I31" s="21">
        <f>ROUND(G31* H31,2)</f>
        <v>0</v>
      </c>
      <c r="J31" s="5">
        <v>8</v>
      </c>
      <c r="K31" s="21">
        <f>ROUND(I31* J31/100,2)</f>
        <v>0</v>
      </c>
      <c r="L31" s="22">
        <f>ROUND(I31+ K31,2)</f>
        <v>0</v>
      </c>
      <c r="M31" s="20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230.4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288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20"/>
    </row>
    <row r="34" spans="2:13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13.2</v>
      </c>
      <c r="H34" s="23">
        <v>0</v>
      </c>
      <c r="I34" s="21">
        <f>ROUND(G34* H34,2)</f>
        <v>0</v>
      </c>
      <c r="J34" s="5">
        <v>8</v>
      </c>
      <c r="K34" s="21">
        <f>ROUND(I34* J34/100,2)</f>
        <v>0</v>
      </c>
      <c r="L34" s="22">
        <f>ROUND(I34+ K34,2)</f>
        <v>0</v>
      </c>
      <c r="M34" s="20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14</v>
      </c>
      <c r="G35" s="8">
        <v>10</v>
      </c>
      <c r="H35" s="23">
        <v>0</v>
      </c>
      <c r="I35" s="21">
        <f>ROUND(G35* H35,2)</f>
        <v>0</v>
      </c>
      <c r="J35" s="5">
        <v>8</v>
      </c>
      <c r="K35" s="21">
        <f>ROUND(I35* J35/100,2)</f>
        <v>0</v>
      </c>
      <c r="L35" s="22">
        <f>ROUND(I35+ K35,2)</f>
        <v>0</v>
      </c>
      <c r="M35" s="20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14</v>
      </c>
      <c r="G36" s="8">
        <v>230</v>
      </c>
      <c r="H36" s="23">
        <v>0</v>
      </c>
      <c r="I36" s="21">
        <f>ROUND(G36* H36,2)</f>
        <v>0</v>
      </c>
      <c r="J36" s="5">
        <v>8</v>
      </c>
      <c r="K36" s="21">
        <f>ROUND(I36* J36/100,2)</f>
        <v>0</v>
      </c>
      <c r="L36" s="22">
        <f>ROUND(I36+ K36,2)</f>
        <v>0</v>
      </c>
      <c r="M36" s="20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18</v>
      </c>
      <c r="G37" s="8">
        <v>13.2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28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14</v>
      </c>
      <c r="G38" s="8">
        <v>1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20"/>
    </row>
    <row r="39" spans="2:13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18</v>
      </c>
      <c r="G39" s="8">
        <v>13.2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20"/>
    </row>
    <row r="40" spans="2:13" s="1" customFormat="1" ht="28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18</v>
      </c>
      <c r="G40" s="8">
        <v>57.6</v>
      </c>
      <c r="H40" s="23">
        <v>0</v>
      </c>
      <c r="I40" s="21">
        <f>ROUND(G40* H40,2)</f>
        <v>0</v>
      </c>
      <c r="J40" s="5">
        <v>8</v>
      </c>
      <c r="K40" s="21">
        <f>ROUND(I40* J40/100,2)</f>
        <v>0</v>
      </c>
      <c r="L40" s="22">
        <f>ROUND(I40+ K40,2)</f>
        <v>0</v>
      </c>
      <c r="M40" s="20"/>
    </row>
    <row r="41" spans="2:13" s="1" customFormat="1" ht="28.7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14</v>
      </c>
      <c r="G41" s="8">
        <v>5</v>
      </c>
      <c r="H41" s="23">
        <v>0</v>
      </c>
      <c r="I41" s="21">
        <f>ROUND(G41* H41,2)</f>
        <v>0</v>
      </c>
      <c r="J41" s="5">
        <v>8</v>
      </c>
      <c r="K41" s="21">
        <f>ROUND(I41* J41/100,2)</f>
        <v>0</v>
      </c>
      <c r="L41" s="22">
        <f>ROUND(I41+ K41,2)</f>
        <v>0</v>
      </c>
      <c r="M41" s="20"/>
    </row>
    <row r="42" spans="2:13" s="1" customFormat="1" ht="28.7" customHeight="1" x14ac:dyDescent="0.2">
      <c r="B42" s="5">
        <v>13</v>
      </c>
      <c r="C42" s="6" t="s">
        <v>49</v>
      </c>
      <c r="D42" s="6" t="s">
        <v>50</v>
      </c>
      <c r="E42" s="7" t="s">
        <v>51</v>
      </c>
      <c r="F42" s="6" t="s">
        <v>14</v>
      </c>
      <c r="G42" s="8">
        <v>5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28.7" customHeight="1" x14ac:dyDescent="0.2">
      <c r="B43" s="5">
        <v>14</v>
      </c>
      <c r="C43" s="6" t="s">
        <v>52</v>
      </c>
      <c r="D43" s="6" t="s">
        <v>53</v>
      </c>
      <c r="E43" s="7" t="s">
        <v>54</v>
      </c>
      <c r="F43" s="6" t="s">
        <v>14</v>
      </c>
      <c r="G43" s="8">
        <v>90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20"/>
    </row>
    <row r="44" spans="2:13" s="1" customFormat="1" ht="28.7" customHeight="1" x14ac:dyDescent="0.2">
      <c r="B44" s="5">
        <v>15</v>
      </c>
      <c r="C44" s="6" t="s">
        <v>55</v>
      </c>
      <c r="D44" s="6" t="s">
        <v>56</v>
      </c>
      <c r="E44" s="7" t="s">
        <v>57</v>
      </c>
      <c r="F44" s="6" t="s">
        <v>14</v>
      </c>
      <c r="G44" s="8">
        <v>140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20"/>
    </row>
    <row r="45" spans="2:13" s="1" customFormat="1" ht="19.7" customHeight="1" x14ac:dyDescent="0.2">
      <c r="B45" s="5">
        <v>16</v>
      </c>
      <c r="C45" s="6" t="s">
        <v>58</v>
      </c>
      <c r="D45" s="6" t="s">
        <v>59</v>
      </c>
      <c r="E45" s="7" t="s">
        <v>60</v>
      </c>
      <c r="F45" s="6" t="s">
        <v>18</v>
      </c>
      <c r="G45" s="8">
        <v>15.18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20"/>
    </row>
    <row r="46" spans="2:13" s="1" customFormat="1" ht="19.7" customHeight="1" x14ac:dyDescent="0.2">
      <c r="B46" s="5">
        <v>17</v>
      </c>
      <c r="C46" s="6" t="s">
        <v>61</v>
      </c>
      <c r="D46" s="6" t="s">
        <v>62</v>
      </c>
      <c r="E46" s="7" t="s">
        <v>63</v>
      </c>
      <c r="F46" s="6" t="s">
        <v>64</v>
      </c>
      <c r="G46" s="8">
        <v>100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20"/>
    </row>
    <row r="47" spans="2:13" s="1" customFormat="1" ht="19.7" customHeight="1" x14ac:dyDescent="0.2">
      <c r="B47" s="5">
        <v>18</v>
      </c>
      <c r="C47" s="6" t="s">
        <v>65</v>
      </c>
      <c r="D47" s="6" t="s">
        <v>66</v>
      </c>
      <c r="E47" s="7" t="s">
        <v>67</v>
      </c>
      <c r="F47" s="6" t="s">
        <v>18</v>
      </c>
      <c r="G47" s="8">
        <v>230.4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19.7" customHeight="1" x14ac:dyDescent="0.2">
      <c r="B48" s="5">
        <v>19</v>
      </c>
      <c r="C48" s="6" t="s">
        <v>68</v>
      </c>
      <c r="D48" s="6" t="s">
        <v>69</v>
      </c>
      <c r="E48" s="7" t="s">
        <v>70</v>
      </c>
      <c r="F48" s="6" t="s">
        <v>71</v>
      </c>
      <c r="G48" s="8">
        <v>150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20"/>
    </row>
    <row r="49" spans="2:14" s="1" customFormat="1" ht="19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71</v>
      </c>
      <c r="G49" s="8">
        <v>3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20"/>
    </row>
    <row r="50" spans="2:14" s="1" customFormat="1" ht="19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71</v>
      </c>
      <c r="G50" s="8">
        <v>2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4" s="1" customFormat="1" ht="19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71</v>
      </c>
      <c r="G51" s="8">
        <v>10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4" s="1" customFormat="1" ht="19.7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84</v>
      </c>
      <c r="G52" s="8">
        <v>2576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4" s="1" customFormat="1" ht="19.7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84</v>
      </c>
      <c r="G53" s="8">
        <v>168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4" s="1" customFormat="1" ht="19.7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84</v>
      </c>
      <c r="G54" s="8">
        <v>20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4" s="1" customFormat="1" ht="55.9" customHeight="1" x14ac:dyDescent="0.2"/>
    <row r="56" spans="2:14" s="1" customFormat="1" ht="21.4" customHeight="1" x14ac:dyDescent="0.2">
      <c r="B56" s="14" t="s">
        <v>91</v>
      </c>
      <c r="C56" s="14"/>
      <c r="D56" s="14"/>
      <c r="E56" s="14"/>
      <c r="F56" s="24">
        <f>ROUND(I30+I31+I32+I33+I34+I35+I36+I37+I38+I39+I40+I41+I42+I43+I44+I45+I46+I47+I48+I49+I50+I51+I52+I53+I54,2)</f>
        <v>0</v>
      </c>
      <c r="G56" s="25"/>
      <c r="H56" s="25"/>
      <c r="I56" s="25"/>
      <c r="J56" s="25"/>
      <c r="K56" s="25"/>
      <c r="L56" s="25"/>
      <c r="M56" s="26"/>
    </row>
    <row r="57" spans="2:14" s="1" customFormat="1" ht="21.4" customHeight="1" x14ac:dyDescent="0.2">
      <c r="B57" s="14" t="s">
        <v>92</v>
      </c>
      <c r="C57" s="14"/>
      <c r="D57" s="14"/>
      <c r="E57" s="14"/>
      <c r="F57" s="27">
        <f>ROUND(L30+L31+L32+L33+L34+L35+L36+L37+L38+L39+L40+L41+L42+L43+L44+L45+L46+L47+L48+L49+L50+L51+L52+L53+L54,2)</f>
        <v>0</v>
      </c>
      <c r="G57" s="28"/>
      <c r="H57" s="28"/>
      <c r="I57" s="28"/>
      <c r="J57" s="28"/>
      <c r="K57" s="28"/>
      <c r="L57" s="28"/>
      <c r="M57" s="29"/>
    </row>
    <row r="58" spans="2:14" s="1" customFormat="1" ht="11.1" customHeight="1" x14ac:dyDescent="0.2"/>
    <row r="59" spans="2:14" s="1" customFormat="1" ht="80.099999999999994" customHeight="1" x14ac:dyDescent="0.2">
      <c r="B59" s="31" t="s">
        <v>106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2:14" s="1" customFormat="1" ht="2.65" customHeight="1" x14ac:dyDescent="0.2"/>
    <row r="61" spans="2:14" s="1" customFormat="1" ht="110.1" customHeight="1" x14ac:dyDescent="0.2">
      <c r="B61" s="31" t="s">
        <v>107</v>
      </c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</row>
    <row r="62" spans="2:14" s="1" customFormat="1" ht="5.25" customHeight="1" x14ac:dyDescent="0.2"/>
    <row r="63" spans="2:14" s="1" customFormat="1" ht="110.1" customHeight="1" x14ac:dyDescent="0.2">
      <c r="B63" s="12" t="s">
        <v>108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</row>
    <row r="64" spans="2:14" s="1" customFormat="1" ht="5.25" customHeight="1" x14ac:dyDescent="0.2"/>
    <row r="65" spans="2:14" s="1" customFormat="1" ht="37.9" customHeight="1" x14ac:dyDescent="0.2">
      <c r="B65" s="32" t="s">
        <v>93</v>
      </c>
      <c r="C65" s="32"/>
      <c r="D65" s="32"/>
      <c r="E65" s="32"/>
      <c r="F65" s="34" t="s">
        <v>94</v>
      </c>
      <c r="G65" s="34"/>
      <c r="H65" s="34"/>
      <c r="I65" s="34"/>
      <c r="J65" s="34"/>
      <c r="K65" s="34"/>
      <c r="L65" s="34"/>
    </row>
    <row r="66" spans="2:14" s="1" customFormat="1" ht="28.7" customHeight="1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2:14" s="1" customFormat="1" ht="28.7" customHeight="1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2:14" s="1" customFormat="1" ht="28.7" customHeight="1" x14ac:dyDescent="0.2"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</row>
    <row r="69" spans="2:14" s="1" customFormat="1" ht="28.7" customHeight="1" x14ac:dyDescent="0.2"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</row>
    <row r="70" spans="2:14" s="1" customFormat="1" ht="2.65" customHeight="1" x14ac:dyDescent="0.2"/>
    <row r="71" spans="2:14" s="1" customFormat="1" ht="203.1" customHeight="1" x14ac:dyDescent="0.2">
      <c r="B71" s="31" t="s">
        <v>109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</row>
    <row r="72" spans="2:14" s="1" customFormat="1" ht="2.65" customHeight="1" x14ac:dyDescent="0.2"/>
    <row r="73" spans="2:14" s="1" customFormat="1" ht="36.950000000000003" customHeight="1" x14ac:dyDescent="0.2">
      <c r="B73" s="35" t="s">
        <v>110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</row>
    <row r="74" spans="2:14" s="1" customFormat="1" ht="2.65" customHeight="1" x14ac:dyDescent="0.2"/>
    <row r="75" spans="2:14" s="1" customFormat="1" ht="37.9" customHeight="1" x14ac:dyDescent="0.2">
      <c r="B75" s="32" t="s">
        <v>95</v>
      </c>
      <c r="C75" s="32"/>
      <c r="D75" s="32"/>
      <c r="E75" s="32"/>
      <c r="F75" s="36" t="s">
        <v>96</v>
      </c>
      <c r="G75" s="36"/>
      <c r="H75" s="36"/>
      <c r="I75" s="36"/>
      <c r="J75" s="36"/>
      <c r="K75" s="36"/>
      <c r="L75" s="36"/>
    </row>
    <row r="76" spans="2:14" s="1" customFormat="1" ht="28.7" customHeight="1" x14ac:dyDescent="0.2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2:14" s="1" customFormat="1" ht="28.7" customHeight="1" x14ac:dyDescent="0.2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2:14" s="1" customFormat="1" ht="28.7" customHeight="1" x14ac:dyDescent="0.2"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</row>
    <row r="79" spans="2:14" s="1" customFormat="1" ht="28.7" customHeight="1" x14ac:dyDescent="0.2"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</row>
    <row r="80" spans="2:14" s="1" customFormat="1" ht="2.65" customHeight="1" x14ac:dyDescent="0.2"/>
    <row r="81" spans="2:14" s="1" customFormat="1" ht="159.94999999999999" customHeight="1" x14ac:dyDescent="0.2">
      <c r="B81" s="31" t="s">
        <v>111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54.95" customHeight="1" x14ac:dyDescent="0.2">
      <c r="B83" s="31" t="s">
        <v>112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2.65" customHeight="1" x14ac:dyDescent="0.2"/>
    <row r="85" spans="2:14" s="1" customFormat="1" ht="60" customHeight="1" x14ac:dyDescent="0.2">
      <c r="B85" s="12" t="s">
        <v>113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2:14" s="1" customFormat="1" ht="2.65" customHeight="1" x14ac:dyDescent="0.2"/>
    <row r="87" spans="2:14" s="1" customFormat="1" ht="48" customHeight="1" x14ac:dyDescent="0.2">
      <c r="B87" s="12" t="s">
        <v>114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2:14" s="1" customFormat="1" ht="2.65" customHeight="1" x14ac:dyDescent="0.2"/>
    <row r="89" spans="2:14" s="1" customFormat="1" ht="125.1" customHeight="1" x14ac:dyDescent="0.2">
      <c r="B89" s="31" t="s">
        <v>115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2.65" customHeight="1" x14ac:dyDescent="0.2"/>
    <row r="91" spans="2:14" s="1" customFormat="1" ht="84.95" customHeight="1" x14ac:dyDescent="0.2">
      <c r="B91" s="31" t="s">
        <v>116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86.85" customHeight="1" x14ac:dyDescent="0.2"/>
    <row r="93" spans="2:14" s="1" customFormat="1" ht="17.649999999999999" customHeight="1" x14ac:dyDescent="0.2">
      <c r="I93" s="18" t="s">
        <v>117</v>
      </c>
      <c r="J93" s="18"/>
    </row>
    <row r="94" spans="2:14" s="1" customFormat="1" ht="145.15" customHeight="1" x14ac:dyDescent="0.2"/>
    <row r="95" spans="2:14" s="1" customFormat="1" ht="81.599999999999994" customHeight="1" x14ac:dyDescent="0.2">
      <c r="B95" s="15" t="s">
        <v>118</v>
      </c>
      <c r="C95" s="15"/>
      <c r="D95" s="15"/>
      <c r="E95" s="15"/>
      <c r="F95" s="15"/>
      <c r="G95" s="15"/>
      <c r="H95" s="15"/>
      <c r="I95" s="15"/>
      <c r="J95" s="15"/>
    </row>
  </sheetData>
  <mergeCells count="79">
    <mergeCell ref="B3:E3"/>
    <mergeCell ref="B5:E5"/>
    <mergeCell ref="B7:E7"/>
    <mergeCell ref="I2:O2"/>
    <mergeCell ref="I93:J93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87:N87"/>
    <mergeCell ref="B89:N89"/>
    <mergeCell ref="B91:N91"/>
    <mergeCell ref="B95:J95"/>
    <mergeCell ref="E14:G14"/>
    <mergeCell ref="F56:M56"/>
    <mergeCell ref="F57:M57"/>
    <mergeCell ref="F65:L65"/>
    <mergeCell ref="F66:L66"/>
    <mergeCell ref="F67:L67"/>
    <mergeCell ref="F68:L68"/>
    <mergeCell ref="F69:L69"/>
    <mergeCell ref="F75:L75"/>
    <mergeCell ref="F76:L76"/>
    <mergeCell ref="F77:L77"/>
    <mergeCell ref="F78:L78"/>
    <mergeCell ref="B79:E79"/>
    <mergeCell ref="B8:D8"/>
    <mergeCell ref="B81:N81"/>
    <mergeCell ref="B83:N83"/>
    <mergeCell ref="B85:N85"/>
    <mergeCell ref="F79:L79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B73:N73"/>
    <mergeCell ref="B75:E75"/>
    <mergeCell ref="B76:E76"/>
    <mergeCell ref="B77:E77"/>
    <mergeCell ref="B78:E78"/>
    <mergeCell ref="B66:E66"/>
    <mergeCell ref="B67:E67"/>
    <mergeCell ref="B68:E68"/>
    <mergeCell ref="B69:E69"/>
    <mergeCell ref="B71:N71"/>
    <mergeCell ref="B59:N59"/>
    <mergeCell ref="B6:D6"/>
    <mergeCell ref="B61:N61"/>
    <mergeCell ref="B63:N63"/>
    <mergeCell ref="B65:E65"/>
    <mergeCell ref="L52:M52"/>
    <mergeCell ref="L53:M53"/>
    <mergeCell ref="L54:M54"/>
    <mergeCell ref="B16:I16"/>
    <mergeCell ref="B18:I18"/>
    <mergeCell ref="B20:I20"/>
    <mergeCell ref="B22:I22"/>
    <mergeCell ref="B24:L24"/>
    <mergeCell ref="B26:L26"/>
    <mergeCell ref="B4:D4"/>
    <mergeCell ref="B56:E56"/>
    <mergeCell ref="B57:E57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2024-11-04T12:37:56Z</dcterms:created>
  <dcterms:modified xsi:type="dcterms:W3CDTF">2024-11-05T11:41:46Z</dcterms:modified>
</cp:coreProperties>
</file>