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cgp7irw\"/>
    </mc:Choice>
  </mc:AlternateContent>
  <xr:revisionPtr revIDLastSave="0" documentId="13_ncr:1_{61685B1F-D620-4D66-BF03-4308B1A08D28}" xr6:coauthVersionLast="47" xr6:coauthVersionMax="47" xr10:uidLastSave="{00000000-0000-0000-0000-000000000000}"/>
  <bookViews>
    <workbookView xWindow="3720" yWindow="300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3" i="1"/>
  <c r="F82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<sst xmlns="http://schemas.openxmlformats.org/spreadsheetml/2006/main" count="223" uniqueCount="131">
  <si>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</si>
  <si>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</si>
  <si>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</si>
  <si>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</si>
  <si>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</si>
  <si>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</si>
  <si>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</si>
  <si>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</si>
  <si>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</si>
  <si>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</si>
  <si>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</si>
  <si>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</si>
  <si>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</si>
  <si>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</si>
  <si>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</si>
  <si>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</si>
  <si>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</si>
  <si>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</si>
  <si>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</si>
  <si>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</si>
  <si>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</si>
  <si>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</si>
  <si>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11</t>
  </si>
  <si>
    <t>WYK-DBL</t>
  </si>
  <si>
    <t>Wykonanie dylowanki na szlaku zrywkowym bez legarów poprzecznych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</si>
  <si>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</si>
  <si>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</si>
  <si>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</si>
  <si>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</si>
  <si>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48</t>
  </si>
  <si>
    <t>OPR-PSPAL</t>
  </si>
  <si>
    <t>Opryski środkami ochrony roślin opryskiwaczem plecakowym z napędem spalinowym</t>
  </si>
  <si>
    <t xml:space="preserve"> 60</t>
  </si>
  <si>
    <t>WYK-TAL60</t>
  </si>
  <si>
    <t>Zdarcie pokrywy na talerzach 60 cm x 60 cm</t>
  </si>
  <si>
    <t>TSZT</t>
  </si>
  <si>
    <t xml:space="preserve"> 64</t>
  </si>
  <si>
    <t>POP-TAL</t>
  </si>
  <si>
    <t>Poprawianie talerzy - w poprawkach</t>
  </si>
  <si>
    <t xml:space="preserve"> 66</t>
  </si>
  <si>
    <t>PRZ-TALSA</t>
  </si>
  <si>
    <t>Przekopanie gleby na talerzach w miejscu sadzenia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</si>
  <si>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</si>
  <si>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</si>
  <si>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</si>
  <si>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</si>
  <si>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</si>
  <si>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</si>
  <si>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</si>
  <si>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</si>
  <si>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</si>
  <si>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</si>
  <si>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</si>
  <si>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</si>
  <si>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</si>
  <si>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</si>
  <si>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</si>
  <si>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</si>
  <si>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</si>
  <si>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</si>
  <si>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</si>
  <si>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</si>
  <si>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</si>
  <si>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</si>
  <si>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</si>
  <si>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</si>
  <si>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</si>
  <si>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</si>
  <si>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</si>
  <si>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143</t>
  </si>
  <si>
    <t>GRODZ-SG</t>
  </si>
  <si>
    <t>Grodzenie upraw przed zwierzyną siatką w warunkach górskich</t>
  </si>
  <si>
    <t>HM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</si>
  <si>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</si>
  <si>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</si>
  <si>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</si>
  <si>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</si>
  <si>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</si>
  <si>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</si>
  <si>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</si>
  <si>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</si>
  <si>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</si>
  <si>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</si>
  <si>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</si>
  <si>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</si>
  <si>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</si>
  <si>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</si>
  <si>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</si>
  <si>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</si>
  <si>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</si>
  <si>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</si>
  <si>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</si>
  <si>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</si>
  <si>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</si>
  <si>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</si>
  <si>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</si>
  <si>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</si>
  <si>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</si>
  <si>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</si>
  <si>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</si>
  <si>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</si>
  <si>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</si>
  <si>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</si>
  <si>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</si>
  <si>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</si>
  <si>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</si>
  <si>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</si>
  <si>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</si>
  <si>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</si>
  <si>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</si>
  <si>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Gorlice</t>
  </si>
  <si>
    <t xml:space="preserve">38-333 Zagórzany; Zagórzany 343                 </t>
  </si>
  <si>
    <t>Odpowiadając na ogłoszenie o przetargu nieograniczonym na „Wykonywanie usług z zakresu gospodarki leśnej na terenie Nadleśnictwa Gorlice w roku 2025''  składamy niniejszym ofertę na pakiet 08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</si>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</sst>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1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9" t="s">
        <v>104</v>
      </c>
      <c r="J2" s="19"/>
      <c r="K2" s="19"/>
      <c r="L2" s="19"/>
      <c r="M2" s="19"/>
      <c r="N2" s="19"/>
      <c r="O2" s="19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15"/>
      <c r="C4" s="15"/>
      <c r="D4" s="15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15"/>
      <c r="C6" s="15"/>
      <c r="D6" s="15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15"/>
      <c r="C8" s="15"/>
      <c r="D8" s="15"/>
    </row>
    <row r="9" spans="2:15" s="1" customFormat="1" ht="4.3499999999999996" customHeight="1" x14ac:dyDescent="0.2"/>
    <row r="10" spans="2:15" s="1" customFormat="1" ht="6.95" customHeight="1" x14ac:dyDescent="0.2">
      <c r="B10" s="10" t="s">
        <v>105</v>
      </c>
      <c r="C10" s="10"/>
      <c r="D10" s="10"/>
    </row>
    <row r="11" spans="2:15" s="1" customFormat="1" ht="12.2" customHeight="1" x14ac:dyDescent="0.2">
      <c r="B11" s="10"/>
      <c r="C11" s="10"/>
      <c r="D11" s="10"/>
      <c r="G11" s="39" t="s">
        <v>106</v>
      </c>
      <c r="H11" s="39"/>
      <c r="I11" s="39"/>
      <c r="J11" s="39"/>
      <c r="K11" s="39"/>
      <c r="L11" s="39"/>
      <c r="M11" s="39"/>
      <c r="N11" s="39"/>
    </row>
    <row r="12" spans="2:15" s="1" customFormat="1" ht="7.9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17" t="s">
        <v>107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13" t="s">
        <v>108</v>
      </c>
      <c r="C16" s="13"/>
      <c r="D16" s="13"/>
      <c r="E16" s="13"/>
      <c r="F16" s="13"/>
      <c r="G16" s="13"/>
      <c r="H16" s="13"/>
      <c r="I16" s="13"/>
    </row>
    <row r="17" spans="2:13" s="1" customFormat="1" ht="2.65" customHeight="1" x14ac:dyDescent="0.2"/>
    <row r="18" spans="2:13" s="1" customFormat="1" ht="20.85" customHeight="1" x14ac:dyDescent="0.2">
      <c r="B18" s="13" t="s">
        <v>109</v>
      </c>
      <c r="C18" s="13"/>
      <c r="D18" s="13"/>
      <c r="E18" s="13"/>
      <c r="F18" s="13"/>
      <c r="G18" s="13"/>
      <c r="H18" s="13"/>
      <c r="I18" s="13"/>
    </row>
    <row r="19" spans="2:13" s="1" customFormat="1" ht="2.65" customHeight="1" x14ac:dyDescent="0.2"/>
    <row r="20" spans="2:13" s="1" customFormat="1" ht="20.85" customHeight="1" x14ac:dyDescent="0.2">
      <c r="B20" s="13" t="s">
        <v>110</v>
      </c>
      <c r="C20" s="13"/>
      <c r="D20" s="13"/>
      <c r="E20" s="13"/>
      <c r="F20" s="13"/>
      <c r="G20" s="13"/>
      <c r="H20" s="13"/>
      <c r="I20" s="13"/>
    </row>
    <row r="21" spans="2:13" s="1" customFormat="1" ht="2.65" customHeight="1" x14ac:dyDescent="0.2"/>
    <row r="22" spans="2:13" s="1" customFormat="1" ht="20.85" customHeight="1" x14ac:dyDescent="0.2">
      <c r="B22" s="13" t="s">
        <v>111</v>
      </c>
      <c r="C22" s="13"/>
      <c r="D22" s="13"/>
      <c r="E22" s="13"/>
      <c r="F22" s="13"/>
      <c r="G22" s="13"/>
      <c r="H22" s="13"/>
      <c r="I22" s="13"/>
    </row>
    <row r="23" spans="2:13" s="1" customFormat="1" ht="34.700000000000003" customHeight="1" x14ac:dyDescent="0.2"/>
    <row r="24" spans="2:13" s="1" customFormat="1" ht="50.1" customHeight="1" x14ac:dyDescent="0.2">
      <c r="B24" s="14" t="s">
        <v>112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3" s="1" customFormat="1" ht="2.65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TEXT(F83,"#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113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0" t="s">
        <v>10</v>
      </c>
      <c r="M31" s="2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85</v>
      </c>
      <c r="H32" s="24">
        <v>0</v>
      </c>
      <c r="I32" s="22">
        <f>ROUND(G32* H32,2)</f>
        <v>0</v>
      </c>
      <c r="J32" s="5">
        <v>8</v>
      </c>
      <c r="K32" s="22">
        <f>ROUND(I32* J32/100,2)</f>
        <v>0</v>
      </c>
      <c r="L32" s="23">
        <f>ROUND(I32+ K32,2)</f>
        <v>0</v>
      </c>
      <c r="M32" s="21"/>
    </row>
    <row r="33" spans="2:13" s="1" customFormat="1" ht="3.2" customHeight="1" x14ac:dyDescent="0.2"/>
    <row r="34" spans="2:13" s="1" customFormat="1" ht="18.2" customHeight="1" x14ac:dyDescent="0.2">
      <c r="B34" s="13" t="s">
        <v>114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0" t="s">
        <v>10</v>
      </c>
      <c r="M36" s="20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605</v>
      </c>
      <c r="H37" s="24">
        <v>0</v>
      </c>
      <c r="I37" s="22">
        <f>ROUND(G37* H37,2)</f>
        <v>0</v>
      </c>
      <c r="J37" s="5">
        <v>8</v>
      </c>
      <c r="K37" s="22">
        <f>ROUND(I37* J37/100,2)</f>
        <v>0</v>
      </c>
      <c r="L37" s="23">
        <f>ROUND(I37+ K37,2)</f>
        <v>0</v>
      </c>
      <c r="M37" s="21"/>
    </row>
    <row r="38" spans="2:13" s="1" customFormat="1" ht="3.2" customHeight="1" x14ac:dyDescent="0.2"/>
    <row r="39" spans="2:13" s="1" customFormat="1" ht="18.2" customHeight="1" x14ac:dyDescent="0.2">
      <c r="B39" s="13" t="s">
        <v>115</v>
      </c>
      <c r="C39" s="13"/>
      <c r="D39" s="13"/>
      <c r="E39" s="13"/>
      <c r="F39" s="13"/>
      <c r="G39" s="13"/>
      <c r="H39" s="13"/>
      <c r="I39" s="13"/>
      <c r="J39" s="13"/>
      <c r="K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0" t="s">
        <v>10</v>
      </c>
      <c r="M41" s="20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2964</v>
      </c>
      <c r="H42" s="24">
        <v>0</v>
      </c>
      <c r="I42" s="22">
        <f>ROUND(G42* H42,2)</f>
        <v>0</v>
      </c>
      <c r="J42" s="5">
        <v>8</v>
      </c>
      <c r="K42" s="22">
        <f>ROUND(I42* J42/100,2)</f>
        <v>0</v>
      </c>
      <c r="L42" s="23">
        <f>ROUND(I42+ K42,2)</f>
        <v>0</v>
      </c>
      <c r="M42" s="21"/>
    </row>
    <row r="43" spans="2:13" s="1" customFormat="1" ht="3.2" customHeight="1" x14ac:dyDescent="0.2"/>
    <row r="44" spans="2:13" s="1" customFormat="1" ht="18.2" customHeight="1" x14ac:dyDescent="0.2">
      <c r="B44" s="13" t="s">
        <v>116</v>
      </c>
      <c r="C44" s="13"/>
      <c r="D44" s="13"/>
      <c r="E44" s="13"/>
      <c r="F44" s="13"/>
      <c r="G44" s="13"/>
      <c r="H44" s="13"/>
      <c r="I44" s="13"/>
      <c r="J44" s="13"/>
      <c r="K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0" t="s">
        <v>10</v>
      </c>
      <c r="M46" s="20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157</v>
      </c>
      <c r="H47" s="24">
        <v>0</v>
      </c>
      <c r="I47" s="22">
        <f>ROUND(G47* H47,2)</f>
        <v>0</v>
      </c>
      <c r="J47" s="5">
        <v>8</v>
      </c>
      <c r="K47" s="22">
        <f>ROUND(I47* J47/100,2)</f>
        <v>0</v>
      </c>
      <c r="L47" s="23">
        <f>ROUND(I47+ K47,2)</f>
        <v>0</v>
      </c>
      <c r="M47" s="21"/>
    </row>
    <row r="48" spans="2:13" s="1" customFormat="1" ht="3.2" customHeight="1" x14ac:dyDescent="0.2"/>
    <row r="49" spans="2:13" s="1" customFormat="1" ht="18.2" customHeight="1" x14ac:dyDescent="0.2">
      <c r="B49" s="13" t="s">
        <v>117</v>
      </c>
      <c r="C49" s="13"/>
      <c r="D49" s="13"/>
      <c r="E49" s="13"/>
      <c r="F49" s="13"/>
      <c r="G49" s="13"/>
      <c r="H49" s="13"/>
      <c r="I49" s="13"/>
      <c r="J49" s="13"/>
      <c r="K49" s="13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0" t="s">
        <v>10</v>
      </c>
      <c r="M51" s="20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535</v>
      </c>
      <c r="H52" s="24">
        <v>0</v>
      </c>
      <c r="I52" s="22">
        <f>ROUND(G52* H52,2)</f>
        <v>0</v>
      </c>
      <c r="J52" s="5">
        <v>8</v>
      </c>
      <c r="K52" s="22">
        <f>ROUND(I52* J52/100,2)</f>
        <v>0</v>
      </c>
      <c r="L52" s="23">
        <f>ROUND(I52+ K52,2)</f>
        <v>0</v>
      </c>
      <c r="M52" s="21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0" t="s">
        <v>10</v>
      </c>
      <c r="M54" s="20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500</v>
      </c>
      <c r="H55" s="24">
        <v>0</v>
      </c>
      <c r="I55" s="22">
        <f>ROUND(G55* H55,2)</f>
        <v>0</v>
      </c>
      <c r="J55" s="5">
        <v>8</v>
      </c>
      <c r="K55" s="22">
        <f>ROUND(I55* J55/100,2)</f>
        <v>0</v>
      </c>
      <c r="L55" s="23">
        <f>ROUND(I55+ K55,2)</f>
        <v>0</v>
      </c>
      <c r="M55" s="21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500</v>
      </c>
      <c r="H56" s="24">
        <v>0</v>
      </c>
      <c r="I56" s="22">
        <f>ROUND(G56* H56,2)</f>
        <v>0</v>
      </c>
      <c r="J56" s="5">
        <v>8</v>
      </c>
      <c r="K56" s="22">
        <f>ROUND(I56* J56/100,2)</f>
        <v>0</v>
      </c>
      <c r="L56" s="23">
        <f>ROUND(I56+ K56,2)</f>
        <v>0</v>
      </c>
      <c r="M56" s="21"/>
    </row>
    <row r="57" spans="2:13" s="1" customFormat="1" ht="28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20</v>
      </c>
      <c r="H57" s="24">
        <v>0</v>
      </c>
      <c r="I57" s="22">
        <f>ROUND(G57* H57,2)</f>
        <v>0</v>
      </c>
      <c r="J57" s="5">
        <v>8</v>
      </c>
      <c r="K57" s="22">
        <f>ROUND(I57* J57/100,2)</f>
        <v>0</v>
      </c>
      <c r="L57" s="23">
        <f>ROUND(I57+ K57,2)</f>
        <v>0</v>
      </c>
      <c r="M57" s="21"/>
    </row>
    <row r="58" spans="2:13" s="1" customFormat="1" ht="69.400000000000006" customHeight="1" x14ac:dyDescent="0.2">
      <c r="B58" s="5">
        <v>9</v>
      </c>
      <c r="C58" s="6" t="s">
        <v>25</v>
      </c>
      <c r="D58" s="6" t="s">
        <v>26</v>
      </c>
      <c r="E58" s="9" t="s">
        <v>27</v>
      </c>
      <c r="F58" s="6" t="s">
        <v>28</v>
      </c>
      <c r="G58" s="8">
        <v>5.85</v>
      </c>
      <c r="H58" s="24">
        <v>0</v>
      </c>
      <c r="I58" s="22">
        <f>ROUND(G58* H58,2)</f>
        <v>0</v>
      </c>
      <c r="J58" s="5">
        <v>8</v>
      </c>
      <c r="K58" s="22">
        <f>ROUND(I58* J58/100,2)</f>
        <v>0</v>
      </c>
      <c r="L58" s="23">
        <f>ROUND(I58+ K58,2)</f>
        <v>0</v>
      </c>
      <c r="M58" s="21"/>
    </row>
    <row r="59" spans="2:13" s="1" customFormat="1" ht="28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3.38</v>
      </c>
      <c r="H59" s="24">
        <v>0</v>
      </c>
      <c r="I59" s="22">
        <f>ROUND(G59* H59,2)</f>
        <v>0</v>
      </c>
      <c r="J59" s="5">
        <v>8</v>
      </c>
      <c r="K59" s="22">
        <f>ROUND(I59* J59/100,2)</f>
        <v>0</v>
      </c>
      <c r="L59" s="23">
        <f>ROUND(I59+ K59,2)</f>
        <v>0</v>
      </c>
      <c r="M59" s="21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35</v>
      </c>
      <c r="G60" s="8">
        <v>32.65</v>
      </c>
      <c r="H60" s="24">
        <v>0</v>
      </c>
      <c r="I60" s="22">
        <f>ROUND(G60* H60,2)</f>
        <v>0</v>
      </c>
      <c r="J60" s="5">
        <v>8</v>
      </c>
      <c r="K60" s="22">
        <f>ROUND(I60* J60/100,2)</f>
        <v>0</v>
      </c>
      <c r="L60" s="23">
        <f>ROUND(I60+ K60,2)</f>
        <v>0</v>
      </c>
      <c r="M60" s="21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35</v>
      </c>
      <c r="G61" s="8">
        <v>0.91</v>
      </c>
      <c r="H61" s="24">
        <v>0</v>
      </c>
      <c r="I61" s="22">
        <f>ROUND(G61* H61,2)</f>
        <v>0</v>
      </c>
      <c r="J61" s="5">
        <v>8</v>
      </c>
      <c r="K61" s="22">
        <f>ROUND(I61* J61/100,2)</f>
        <v>0</v>
      </c>
      <c r="L61" s="23">
        <f>ROUND(I61+ K61,2)</f>
        <v>0</v>
      </c>
      <c r="M61" s="21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35</v>
      </c>
      <c r="G62" s="8">
        <v>33.56</v>
      </c>
      <c r="H62" s="24">
        <v>0</v>
      </c>
      <c r="I62" s="22">
        <f>ROUND(G62* H62,2)</f>
        <v>0</v>
      </c>
      <c r="J62" s="5">
        <v>8</v>
      </c>
      <c r="K62" s="22">
        <f>ROUND(I62* J62/100,2)</f>
        <v>0</v>
      </c>
      <c r="L62" s="23">
        <f>ROUND(I62+ K62,2)</f>
        <v>0</v>
      </c>
      <c r="M62" s="21"/>
    </row>
    <row r="63" spans="2:13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35</v>
      </c>
      <c r="G63" s="8">
        <v>0.5</v>
      </c>
      <c r="H63" s="24">
        <v>0</v>
      </c>
      <c r="I63" s="22">
        <f>ROUND(G63* H63,2)</f>
        <v>0</v>
      </c>
      <c r="J63" s="5">
        <v>8</v>
      </c>
      <c r="K63" s="22">
        <f>ROUND(I63* J63/100,2)</f>
        <v>0</v>
      </c>
      <c r="L63" s="23">
        <f>ROUND(I63+ K63,2)</f>
        <v>0</v>
      </c>
      <c r="M63" s="21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35</v>
      </c>
      <c r="G64" s="8">
        <v>32.15</v>
      </c>
      <c r="H64" s="24">
        <v>0</v>
      </c>
      <c r="I64" s="22">
        <f>ROUND(G64* H64,2)</f>
        <v>0</v>
      </c>
      <c r="J64" s="5">
        <v>8</v>
      </c>
      <c r="K64" s="22">
        <f>ROUND(I64* J64/100,2)</f>
        <v>0</v>
      </c>
      <c r="L64" s="23">
        <f>ROUND(I64+ K64,2)</f>
        <v>0</v>
      </c>
      <c r="M64" s="21"/>
    </row>
    <row r="65" spans="2:13" s="1" customFormat="1" ht="28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35</v>
      </c>
      <c r="G65" s="8">
        <v>0.91</v>
      </c>
      <c r="H65" s="24">
        <v>0</v>
      </c>
      <c r="I65" s="22">
        <f>ROUND(G65* H65,2)</f>
        <v>0</v>
      </c>
      <c r="J65" s="5">
        <v>8</v>
      </c>
      <c r="K65" s="22">
        <f>ROUND(I65* J65/100,2)</f>
        <v>0</v>
      </c>
      <c r="L65" s="23">
        <f>ROUND(I65+ K65,2)</f>
        <v>0</v>
      </c>
      <c r="M65" s="21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35</v>
      </c>
      <c r="G66" s="8">
        <v>33.56</v>
      </c>
      <c r="H66" s="24">
        <v>0</v>
      </c>
      <c r="I66" s="22">
        <f>ROUND(G66* H66,2)</f>
        <v>0</v>
      </c>
      <c r="J66" s="5">
        <v>8</v>
      </c>
      <c r="K66" s="22">
        <f>ROUND(I66* J66/100,2)</f>
        <v>0</v>
      </c>
      <c r="L66" s="23">
        <f>ROUND(I66+ K66,2)</f>
        <v>0</v>
      </c>
      <c r="M66" s="21"/>
    </row>
    <row r="67" spans="2:13" s="1" customFormat="1" ht="28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28</v>
      </c>
      <c r="G67" s="8">
        <v>1</v>
      </c>
      <c r="H67" s="24">
        <v>0</v>
      </c>
      <c r="I67" s="22">
        <f>ROUND(G67* H67,2)</f>
        <v>0</v>
      </c>
      <c r="J67" s="5">
        <v>8</v>
      </c>
      <c r="K67" s="22">
        <f>ROUND(I67* J67/100,2)</f>
        <v>0</v>
      </c>
      <c r="L67" s="23">
        <f>ROUND(I67+ K67,2)</f>
        <v>0</v>
      </c>
      <c r="M67" s="21"/>
    </row>
    <row r="68" spans="2:13" s="1" customFormat="1" ht="28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28</v>
      </c>
      <c r="G68" s="8">
        <v>3</v>
      </c>
      <c r="H68" s="24">
        <v>0</v>
      </c>
      <c r="I68" s="22">
        <f>ROUND(G68* H68,2)</f>
        <v>0</v>
      </c>
      <c r="J68" s="5">
        <v>8</v>
      </c>
      <c r="K68" s="22">
        <f>ROUND(I68* J68/100,2)</f>
        <v>0</v>
      </c>
      <c r="L68" s="23">
        <f>ROUND(I68+ K68,2)</f>
        <v>0</v>
      </c>
      <c r="M68" s="21"/>
    </row>
    <row r="69" spans="2:13" s="1" customFormat="1" ht="28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28</v>
      </c>
      <c r="G69" s="8">
        <v>13</v>
      </c>
      <c r="H69" s="24">
        <v>0</v>
      </c>
      <c r="I69" s="22">
        <f>ROUND(G69* H69,2)</f>
        <v>0</v>
      </c>
      <c r="J69" s="5">
        <v>8</v>
      </c>
      <c r="K69" s="22">
        <f>ROUND(I69* J69/100,2)</f>
        <v>0</v>
      </c>
      <c r="L69" s="23">
        <f>ROUND(I69+ K69,2)</f>
        <v>0</v>
      </c>
      <c r="M69" s="21"/>
    </row>
    <row r="70" spans="2:13" s="1" customFormat="1" ht="19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28</v>
      </c>
      <c r="G70" s="8">
        <v>13.87</v>
      </c>
      <c r="H70" s="24">
        <v>0</v>
      </c>
      <c r="I70" s="22">
        <f>ROUND(G70* H70,2)</f>
        <v>0</v>
      </c>
      <c r="J70" s="5">
        <v>8</v>
      </c>
      <c r="K70" s="22">
        <f>ROUND(I70* J70/100,2)</f>
        <v>0</v>
      </c>
      <c r="L70" s="23">
        <f>ROUND(I70+ K70,2)</f>
        <v>0</v>
      </c>
      <c r="M70" s="21"/>
    </row>
    <row r="71" spans="2:13" s="1" customFormat="1" ht="28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28</v>
      </c>
      <c r="G71" s="8">
        <v>21.09</v>
      </c>
      <c r="H71" s="24">
        <v>0</v>
      </c>
      <c r="I71" s="22">
        <f>ROUND(G71* H71,2)</f>
        <v>0</v>
      </c>
      <c r="J71" s="5">
        <v>8</v>
      </c>
      <c r="K71" s="22">
        <f>ROUND(I71* J71/100,2)</f>
        <v>0</v>
      </c>
      <c r="L71" s="23">
        <f>ROUND(I71+ K71,2)</f>
        <v>0</v>
      </c>
      <c r="M71" s="21"/>
    </row>
    <row r="72" spans="2:13" s="1" customFormat="1" ht="28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72</v>
      </c>
      <c r="G72" s="8">
        <v>5</v>
      </c>
      <c r="H72" s="24">
        <v>0</v>
      </c>
      <c r="I72" s="22">
        <f>ROUND(G72* H72,2)</f>
        <v>0</v>
      </c>
      <c r="J72" s="5">
        <v>23</v>
      </c>
      <c r="K72" s="22">
        <f>ROUND(I72* J72/100,2)</f>
        <v>0</v>
      </c>
      <c r="L72" s="23">
        <f>ROUND(I72+ K72,2)</f>
        <v>0</v>
      </c>
      <c r="M72" s="21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76</v>
      </c>
      <c r="G73" s="8">
        <v>144</v>
      </c>
      <c r="H73" s="24">
        <v>0</v>
      </c>
      <c r="I73" s="22">
        <f>ROUND(G73* H73,2)</f>
        <v>0</v>
      </c>
      <c r="J73" s="5">
        <v>23</v>
      </c>
      <c r="K73" s="22">
        <f>ROUND(I73* J73/100,2)</f>
        <v>0</v>
      </c>
      <c r="L73" s="23">
        <f>ROUND(I73+ K73,2)</f>
        <v>0</v>
      </c>
      <c r="M73" s="21"/>
    </row>
    <row r="74" spans="2:13" s="1" customFormat="1" ht="19.7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80</v>
      </c>
      <c r="G74" s="8">
        <v>10</v>
      </c>
      <c r="H74" s="24">
        <v>0</v>
      </c>
      <c r="I74" s="22">
        <f>ROUND(G74* H74,2)</f>
        <v>0</v>
      </c>
      <c r="J74" s="5">
        <v>8</v>
      </c>
      <c r="K74" s="22">
        <f>ROUND(I74* J74/100,2)</f>
        <v>0</v>
      </c>
      <c r="L74" s="23">
        <f>ROUND(I74+ K74,2)</f>
        <v>0</v>
      </c>
      <c r="M74" s="21"/>
    </row>
    <row r="75" spans="2:13" s="1" customFormat="1" ht="19.7" customHeight="1" x14ac:dyDescent="0.2">
      <c r="B75" s="5">
        <v>26</v>
      </c>
      <c r="C75" s="6" t="s">
        <v>81</v>
      </c>
      <c r="D75" s="6" t="s">
        <v>82</v>
      </c>
      <c r="E75" s="7" t="s">
        <v>83</v>
      </c>
      <c r="F75" s="6" t="s">
        <v>76</v>
      </c>
      <c r="G75" s="8">
        <v>662</v>
      </c>
      <c r="H75" s="24">
        <v>0</v>
      </c>
      <c r="I75" s="22">
        <f>ROUND(G75* H75,2)</f>
        <v>0</v>
      </c>
      <c r="J75" s="5">
        <v>8</v>
      </c>
      <c r="K75" s="22">
        <f>ROUND(I75* J75/100,2)</f>
        <v>0</v>
      </c>
      <c r="L75" s="23">
        <f>ROUND(I75+ K75,2)</f>
        <v>0</v>
      </c>
      <c r="M75" s="21"/>
    </row>
    <row r="76" spans="2:13" s="1" customFormat="1" ht="19.7" customHeight="1" x14ac:dyDescent="0.2">
      <c r="B76" s="5">
        <v>27</v>
      </c>
      <c r="C76" s="6" t="s">
        <v>84</v>
      </c>
      <c r="D76" s="6" t="s">
        <v>85</v>
      </c>
      <c r="E76" s="7" t="s">
        <v>83</v>
      </c>
      <c r="F76" s="6" t="s">
        <v>76</v>
      </c>
      <c r="G76" s="8">
        <v>87</v>
      </c>
      <c r="H76" s="24">
        <v>0</v>
      </c>
      <c r="I76" s="22">
        <f>ROUND(G76* H76,2)</f>
        <v>0</v>
      </c>
      <c r="J76" s="5">
        <v>23</v>
      </c>
      <c r="K76" s="22">
        <f>ROUND(I76* J76/100,2)</f>
        <v>0</v>
      </c>
      <c r="L76" s="23">
        <f>ROUND(I76+ K76,2)</f>
        <v>0</v>
      </c>
      <c r="M76" s="21"/>
    </row>
    <row r="77" spans="2:13" s="1" customFormat="1" ht="19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76</v>
      </c>
      <c r="G77" s="8">
        <v>113</v>
      </c>
      <c r="H77" s="24">
        <v>0</v>
      </c>
      <c r="I77" s="22">
        <f>ROUND(G77* H77,2)</f>
        <v>0</v>
      </c>
      <c r="J77" s="5">
        <v>8</v>
      </c>
      <c r="K77" s="22">
        <f>ROUND(I77* J77/100,2)</f>
        <v>0</v>
      </c>
      <c r="L77" s="23">
        <f>ROUND(I77+ K77,2)</f>
        <v>0</v>
      </c>
      <c r="M77" s="21"/>
    </row>
    <row r="78" spans="2:13" s="1" customFormat="1" ht="19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76</v>
      </c>
      <c r="G78" s="8">
        <v>20</v>
      </c>
      <c r="H78" s="24">
        <v>0</v>
      </c>
      <c r="I78" s="22">
        <f>ROUND(G78* H78,2)</f>
        <v>0</v>
      </c>
      <c r="J78" s="5">
        <v>8</v>
      </c>
      <c r="K78" s="22">
        <f>ROUND(I78* J78/100,2)</f>
        <v>0</v>
      </c>
      <c r="L78" s="23">
        <f>ROUND(I78+ K78,2)</f>
        <v>0</v>
      </c>
      <c r="M78" s="21"/>
    </row>
    <row r="79" spans="2:13" s="1" customFormat="1" ht="19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76</v>
      </c>
      <c r="G79" s="8">
        <v>50.5</v>
      </c>
      <c r="H79" s="24">
        <v>0</v>
      </c>
      <c r="I79" s="22">
        <f>ROUND(G79* H79,2)</f>
        <v>0</v>
      </c>
      <c r="J79" s="5">
        <v>8</v>
      </c>
      <c r="K79" s="22">
        <f>ROUND(I79* J79/100,2)</f>
        <v>0</v>
      </c>
      <c r="L79" s="23">
        <f>ROUND(I79+ K79,2)</f>
        <v>0</v>
      </c>
      <c r="M79" s="21"/>
    </row>
    <row r="80" spans="2:13" s="1" customFormat="1" ht="28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76</v>
      </c>
      <c r="G80" s="8">
        <v>16</v>
      </c>
      <c r="H80" s="24">
        <v>0</v>
      </c>
      <c r="I80" s="22">
        <f>ROUND(G80* H80,2)</f>
        <v>0</v>
      </c>
      <c r="J80" s="5">
        <v>8</v>
      </c>
      <c r="K80" s="22">
        <f>ROUND(I80* J80/100,2)</f>
        <v>0</v>
      </c>
      <c r="L80" s="23">
        <f>ROUND(I80+ K80,2)</f>
        <v>0</v>
      </c>
      <c r="M80" s="21"/>
    </row>
    <row r="81" spans="2:14" s="1" customFormat="1" ht="55.9" customHeight="1" x14ac:dyDescent="0.2"/>
    <row r="82" spans="2:14" s="1" customFormat="1" ht="21.4" customHeight="1" x14ac:dyDescent="0.2">
      <c r="B82" s="16" t="s">
        <v>98</v>
      </c>
      <c r="C82" s="16"/>
      <c r="D82" s="16"/>
      <c r="E82" s="16"/>
      <c r="F82" s="25">
        <f>ROUND(I32+I37+I42+I47+I52+I55+I56+I57+I58+I59+I60+I61+I62+I63+I64+I65+I66+I67+I68+I69+I70+I71+I72+I73+I74+I75+I76+I77+I78+I79+I80,2)</f>
        <v>0</v>
      </c>
      <c r="G82" s="26"/>
      <c r="H82" s="26"/>
      <c r="I82" s="26"/>
      <c r="J82" s="26"/>
      <c r="K82" s="26"/>
      <c r="L82" s="26"/>
      <c r="M82" s="27"/>
    </row>
    <row r="83" spans="2:14" s="1" customFormat="1" ht="21.4" customHeight="1" x14ac:dyDescent="0.2">
      <c r="B83" s="16" t="s">
        <v>99</v>
      </c>
      <c r="C83" s="16"/>
      <c r="D83" s="16"/>
      <c r="E83" s="16"/>
      <c r="F83" s="28">
        <f>ROUND(L32+L37+L42+L47+L52+L55+L56+L57+L58+L59+L60+L61+L62+L63+L64+L65+L66+L67+L68+L69+L70+L71+L72+L73+L74+L75+L76+L77+L78+L79+L80,2)</f>
        <v>0</v>
      </c>
      <c r="G83" s="29"/>
      <c r="H83" s="29"/>
      <c r="I83" s="29"/>
      <c r="J83" s="29"/>
      <c r="K83" s="29"/>
      <c r="L83" s="29"/>
      <c r="M83" s="30"/>
    </row>
    <row r="84" spans="2:14" s="1" customFormat="1" ht="11.1" customHeight="1" x14ac:dyDescent="0.2"/>
    <row r="85" spans="2:14" s="1" customFormat="1" ht="80.099999999999994" customHeight="1" x14ac:dyDescent="0.2">
      <c r="B85" s="32" t="s">
        <v>118</v>
      </c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</row>
    <row r="86" spans="2:14" s="1" customFormat="1" ht="2.65" customHeight="1" x14ac:dyDescent="0.2"/>
    <row r="87" spans="2:14" s="1" customFormat="1" ht="110.1" customHeight="1" x14ac:dyDescent="0.2">
      <c r="B87" s="32" t="s">
        <v>119</v>
      </c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</row>
    <row r="88" spans="2:14" s="1" customFormat="1" ht="5.25" customHeight="1" x14ac:dyDescent="0.2"/>
    <row r="89" spans="2:14" s="1" customFormat="1" ht="110.1" customHeight="1" x14ac:dyDescent="0.2">
      <c r="B89" s="11" t="s">
        <v>120</v>
      </c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</row>
    <row r="90" spans="2:14" s="1" customFormat="1" ht="5.25" customHeight="1" x14ac:dyDescent="0.2"/>
    <row r="91" spans="2:14" s="1" customFormat="1" ht="37.9" customHeight="1" x14ac:dyDescent="0.2">
      <c r="B91" s="33" t="s">
        <v>100</v>
      </c>
      <c r="C91" s="33"/>
      <c r="D91" s="33"/>
      <c r="E91" s="33"/>
      <c r="F91" s="35" t="s">
        <v>101</v>
      </c>
      <c r="G91" s="35"/>
      <c r="H91" s="35"/>
      <c r="I91" s="35"/>
      <c r="J91" s="35"/>
      <c r="K91" s="35"/>
      <c r="L91" s="35"/>
    </row>
    <row r="92" spans="2:14" s="1" customFormat="1" ht="28.7" customHeight="1" x14ac:dyDescent="0.2"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4"/>
    </row>
    <row r="93" spans="2:14" s="1" customFormat="1" ht="28.7" customHeight="1" x14ac:dyDescent="0.2"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4"/>
    </row>
    <row r="94" spans="2:14" s="1" customFormat="1" ht="28.7" customHeight="1" x14ac:dyDescent="0.2"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4"/>
    </row>
    <row r="95" spans="2:14" s="1" customFormat="1" ht="28.7" customHeight="1" x14ac:dyDescent="0.2"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4"/>
    </row>
    <row r="96" spans="2:14" s="1" customFormat="1" ht="2.65" customHeight="1" x14ac:dyDescent="0.2"/>
    <row r="97" spans="2:14" s="1" customFormat="1" ht="203.1" customHeight="1" x14ac:dyDescent="0.2">
      <c r="B97" s="32" t="s">
        <v>121</v>
      </c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</row>
    <row r="98" spans="2:14" s="1" customFormat="1" ht="2.65" customHeight="1" x14ac:dyDescent="0.2"/>
    <row r="99" spans="2:14" s="1" customFormat="1" ht="36.950000000000003" customHeight="1" x14ac:dyDescent="0.2">
      <c r="B99" s="36" t="s">
        <v>122</v>
      </c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</row>
    <row r="100" spans="2:14" s="1" customFormat="1" ht="2.65" customHeight="1" x14ac:dyDescent="0.2"/>
    <row r="101" spans="2:14" s="1" customFormat="1" ht="37.9" customHeight="1" x14ac:dyDescent="0.2">
      <c r="B101" s="33" t="s">
        <v>102</v>
      </c>
      <c r="C101" s="33"/>
      <c r="D101" s="33"/>
      <c r="E101" s="33"/>
      <c r="F101" s="37" t="s">
        <v>103</v>
      </c>
      <c r="G101" s="37"/>
      <c r="H101" s="37"/>
      <c r="I101" s="37"/>
      <c r="J101" s="37"/>
      <c r="K101" s="37"/>
      <c r="L101" s="37"/>
    </row>
    <row r="102" spans="2:14" s="1" customFormat="1" ht="28.7" customHeight="1" x14ac:dyDescent="0.2"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</row>
    <row r="103" spans="2:14" s="1" customFormat="1" ht="28.7" customHeight="1" x14ac:dyDescent="0.2"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</row>
    <row r="104" spans="2:14" s="1" customFormat="1" ht="28.7" customHeight="1" x14ac:dyDescent="0.2"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</row>
    <row r="105" spans="2:14" s="1" customFormat="1" ht="28.7" customHeight="1" x14ac:dyDescent="0.2"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</row>
    <row r="106" spans="2:14" s="1" customFormat="1" ht="2.65" customHeight="1" x14ac:dyDescent="0.2"/>
    <row r="107" spans="2:14" s="1" customFormat="1" ht="159.94999999999999" customHeight="1" x14ac:dyDescent="0.2">
      <c r="B107" s="32" t="s">
        <v>123</v>
      </c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</row>
    <row r="108" spans="2:14" s="1" customFormat="1" ht="2.65" customHeight="1" x14ac:dyDescent="0.2"/>
    <row r="109" spans="2:14" s="1" customFormat="1" ht="54.95" customHeight="1" x14ac:dyDescent="0.2">
      <c r="B109" s="32" t="s">
        <v>124</v>
      </c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</row>
    <row r="110" spans="2:14" s="1" customFormat="1" ht="2.65" customHeight="1" x14ac:dyDescent="0.2"/>
    <row r="111" spans="2:14" s="1" customFormat="1" ht="60" customHeight="1" x14ac:dyDescent="0.2">
      <c r="B111" s="11" t="s">
        <v>125</v>
      </c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</row>
    <row r="112" spans="2:14" s="1" customFormat="1" ht="2.65" customHeight="1" x14ac:dyDescent="0.2"/>
    <row r="113" spans="2:14" s="1" customFormat="1" ht="48" customHeight="1" x14ac:dyDescent="0.2">
      <c r="B113" s="11" t="s">
        <v>126</v>
      </c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</row>
    <row r="114" spans="2:14" s="1" customFormat="1" ht="2.65" customHeight="1" x14ac:dyDescent="0.2"/>
    <row r="115" spans="2:14" s="1" customFormat="1" ht="125.1" customHeight="1" x14ac:dyDescent="0.2">
      <c r="B115" s="32" t="s">
        <v>127</v>
      </c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</row>
    <row r="116" spans="2:14" s="1" customFormat="1" ht="2.65" customHeight="1" x14ac:dyDescent="0.2"/>
    <row r="117" spans="2:14" s="1" customFormat="1" ht="84.95" customHeight="1" x14ac:dyDescent="0.2">
      <c r="B117" s="32" t="s">
        <v>128</v>
      </c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</row>
    <row r="118" spans="2:14" s="1" customFormat="1" ht="86.85" customHeight="1" x14ac:dyDescent="0.2"/>
    <row r="119" spans="2:14" s="1" customFormat="1" ht="17.649999999999999" customHeight="1" x14ac:dyDescent="0.2">
      <c r="I119" s="18" t="s">
        <v>129</v>
      </c>
      <c r="J119" s="18"/>
    </row>
    <row r="120" spans="2:14" s="1" customFormat="1" ht="145.15" customHeight="1" x14ac:dyDescent="0.2"/>
    <row r="121" spans="2:14" s="1" customFormat="1" ht="81.599999999999994" customHeight="1" x14ac:dyDescent="0.2">
      <c r="B121" s="12" t="s">
        <v>130</v>
      </c>
      <c r="C121" s="12"/>
      <c r="D121" s="12"/>
      <c r="E121" s="12"/>
      <c r="F121" s="12"/>
      <c r="G121" s="12"/>
      <c r="H121" s="12"/>
      <c r="I121" s="12"/>
      <c r="J121" s="12"/>
    </row>
  </sheetData>
  <mergeCells count="95">
    <mergeCell ref="B3:E3"/>
    <mergeCell ref="B5:E5"/>
    <mergeCell ref="B7:E7"/>
    <mergeCell ref="L78:M78"/>
    <mergeCell ref="L79:M79"/>
    <mergeCell ref="L80:M80"/>
    <mergeCell ref="B16:I16"/>
    <mergeCell ref="B18:I18"/>
    <mergeCell ref="B20:I20"/>
    <mergeCell ref="B22:I22"/>
    <mergeCell ref="L73:M73"/>
    <mergeCell ref="L74:M74"/>
    <mergeCell ref="L75:M75"/>
    <mergeCell ref="L76:M76"/>
    <mergeCell ref="L77:M77"/>
    <mergeCell ref="L68:M68"/>
    <mergeCell ref="L69:M69"/>
    <mergeCell ref="L70:M70"/>
    <mergeCell ref="L71:M71"/>
    <mergeCell ref="L72:M72"/>
    <mergeCell ref="L63:M63"/>
    <mergeCell ref="L64:M64"/>
    <mergeCell ref="L65:M65"/>
    <mergeCell ref="L66:M66"/>
    <mergeCell ref="L67:M67"/>
    <mergeCell ref="L58:M58"/>
    <mergeCell ref="L59:M59"/>
    <mergeCell ref="L60:M60"/>
    <mergeCell ref="L61:M61"/>
    <mergeCell ref="L62:M62"/>
    <mergeCell ref="I119:J119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F104:L104"/>
    <mergeCell ref="F105:L105"/>
    <mergeCell ref="F82:M82"/>
    <mergeCell ref="F83:M83"/>
    <mergeCell ref="F91:L91"/>
    <mergeCell ref="F92:L92"/>
    <mergeCell ref="F93:L93"/>
    <mergeCell ref="F94:L94"/>
    <mergeCell ref="F95:L95"/>
    <mergeCell ref="B4:D4"/>
    <mergeCell ref="B44:K44"/>
    <mergeCell ref="B49:K49"/>
    <mergeCell ref="B6:D6"/>
    <mergeCell ref="B8:D8"/>
    <mergeCell ref="E14:G14"/>
    <mergeCell ref="G11:N12"/>
    <mergeCell ref="B115:N115"/>
    <mergeCell ref="B117:N117"/>
    <mergeCell ref="B121:J121"/>
    <mergeCell ref="B24:L24"/>
    <mergeCell ref="B26:L26"/>
    <mergeCell ref="B29:K29"/>
    <mergeCell ref="B34:K34"/>
    <mergeCell ref="B39:K39"/>
    <mergeCell ref="B82:E82"/>
    <mergeCell ref="B83:E83"/>
    <mergeCell ref="B85:N85"/>
    <mergeCell ref="B87:N87"/>
    <mergeCell ref="B105:E105"/>
    <mergeCell ref="B107:N107"/>
    <mergeCell ref="B109:N109"/>
    <mergeCell ref="B111:N111"/>
    <mergeCell ref="B113:N113"/>
    <mergeCell ref="B10:D11"/>
    <mergeCell ref="B101:E101"/>
    <mergeCell ref="B102:E102"/>
    <mergeCell ref="B103:E103"/>
    <mergeCell ref="B104:E104"/>
    <mergeCell ref="B89:N89"/>
    <mergeCell ref="B91:E91"/>
    <mergeCell ref="B92:E92"/>
    <mergeCell ref="B93:E93"/>
    <mergeCell ref="B94:E94"/>
    <mergeCell ref="B95:E95"/>
    <mergeCell ref="B97:N97"/>
    <mergeCell ref="B99:N99"/>
    <mergeCell ref="F101:L101"/>
    <mergeCell ref="F102:L102"/>
    <mergeCell ref="F103:L103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2024-11-04T12:22:48Z</dcterms:created>
  <dcterms:modified xsi:type="dcterms:W3CDTF">2024-11-05T11:41:58Z</dcterms:modified>
</cp:coreProperties>
</file>