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5"/>
  <workbookPr defaultThemeVersion="124226"/>
  <mc:AlternateContent xmlns:mc="http://schemas.openxmlformats.org/markup-compatibility/2006">
    <mc:Choice Requires="x15">
      <x15ac:absPath xmlns:x15ac="http://schemas.microsoft.com/office/spreadsheetml/2010/11/ac" url="C:\1. KINGA\0 KINGA\1. POSTĘPOWANIA\2025\87-SZKOL obsługa bhp i szkoleń (TP)\2. SWZ, załączniki i ogłoszenie BZP\"/>
    </mc:Choice>
  </mc:AlternateContent>
  <xr:revisionPtr revIDLastSave="0" documentId="13_ncr:1_{5CC72F87-6BB5-4B6C-8B0A-27C09CD57FA5}" xr6:coauthVersionLast="36" xr6:coauthVersionMax="36" xr10:uidLastSave="{00000000-0000-0000-0000-000000000000}"/>
  <bookViews>
    <workbookView xWindow="0" yWindow="600" windowWidth="28800" windowHeight="12300" tabRatio="750" firstSheet="2" activeTab="9" xr2:uid="{00000000-000D-0000-FFFF-FFFF00000000}"/>
  </bookViews>
  <sheets>
    <sheet name="bhp" sheetId="43" state="hidden" r:id="rId1"/>
    <sheet name="roz.WRO_OLEŚ" sheetId="91" r:id="rId2"/>
    <sheet name="roz.BRZEG" sheetId="92" r:id="rId3"/>
    <sheet name="roz. Kłodzko_Duszniki" sheetId="93" r:id="rId4"/>
    <sheet name="roz. 20 RPW  Zielona Góra" sheetId="94" r:id="rId5"/>
    <sheet name="roz.20 RPW Gliwice" sheetId="95" r:id="rId6"/>
    <sheet name="roz. 20 RPW Bytom" sheetId="98" r:id="rId7"/>
    <sheet name="roz. 20 RPW Bielsko -Biała" sheetId="100" r:id="rId8"/>
    <sheet name="roz. 20 RPW Tychy" sheetId="99" r:id="rId9"/>
    <sheet name="roz. 20 RPW Kraków" sheetId="96" r:id="rId10"/>
    <sheet name="ppoż" sheetId="47" state="hidden" r:id="rId11"/>
    <sheet name="for.of 3" sheetId="72" state="hidden" r:id="rId12"/>
    <sheet name="roz.4" sheetId="81" state="hidden" r:id="rId13"/>
    <sheet name="for.of 4" sheetId="71" state="hidden" r:id="rId14"/>
    <sheet name="roz.5" sheetId="85" state="hidden" r:id="rId15"/>
    <sheet name="for.of 5" sheetId="70" state="hidden" r:id="rId16"/>
    <sheet name="roz.6" sheetId="79" state="hidden" r:id="rId17"/>
    <sheet name="for.of 6" sheetId="69" state="hidden" r:id="rId18"/>
    <sheet name="roz.7" sheetId="80" state="hidden" r:id="rId19"/>
    <sheet name="for.of 7" sheetId="68" state="hidden" r:id="rId20"/>
    <sheet name="roz.8" sheetId="84" state="hidden" r:id="rId21"/>
    <sheet name="for.of 8" sheetId="67" state="hidden" r:id="rId22"/>
    <sheet name="roz.9" sheetId="83" state="hidden" r:id="rId23"/>
    <sheet name="for.of 9" sheetId="66" state="hidden" r:id="rId24"/>
    <sheet name="roz 10" sheetId="46" state="hidden" r:id="rId25"/>
    <sheet name="for.of 10" sheetId="65" state="hidden" r:id="rId26"/>
    <sheet name="for.of 11" sheetId="48" state="hidden" r:id="rId27"/>
    <sheet name="roz.12" sheetId="89" state="hidden" r:id="rId28"/>
    <sheet name="for.of 12" sheetId="88" state="hidden" r:id="rId29"/>
  </sheets>
  <definedNames>
    <definedName name="_xlnm._FilterDatabase" localSheetId="0" hidden="1">bhp!$A$4:$Z$6</definedName>
    <definedName name="_xlnm._FilterDatabase" localSheetId="25" hidden="1">'for.of 10'!$B$3:$G$4</definedName>
    <definedName name="_xlnm._FilterDatabase" localSheetId="26" hidden="1">'for.of 11'!$B$3:$G$4</definedName>
    <definedName name="_xlnm._FilterDatabase" localSheetId="28" hidden="1">'for.of 12'!$B$3:$G$4</definedName>
    <definedName name="_xlnm._FilterDatabase" localSheetId="11" hidden="1">'for.of 3'!$B$3:$G$4</definedName>
    <definedName name="_xlnm._FilterDatabase" localSheetId="13" hidden="1">'for.of 4'!$B$3:$G$4</definedName>
    <definedName name="_xlnm._FilterDatabase" localSheetId="15" hidden="1">'for.of 5'!$B$3:$G$4</definedName>
    <definedName name="_xlnm._FilterDatabase" localSheetId="17" hidden="1">'for.of 6'!$B$3:$G$4</definedName>
    <definedName name="_xlnm._FilterDatabase" localSheetId="19" hidden="1">'for.of 7'!$B$3:$G$4</definedName>
    <definedName name="_xlnm._FilterDatabase" localSheetId="21" hidden="1">'for.of 8'!$B$3:$G$4</definedName>
    <definedName name="_xlnm._FilterDatabase" localSheetId="23" hidden="1">'for.of 9'!$B$3:$G$4</definedName>
    <definedName name="_xlnm._FilterDatabase" localSheetId="10" hidden="1">ppoż!$A$4:$S$6</definedName>
    <definedName name="_xlnm._FilterDatabase" localSheetId="24" hidden="1">'roz 10'!$B$2:$U$7</definedName>
    <definedName name="_xlnm._FilterDatabase" localSheetId="4" hidden="1">'roz. 20 RPW  Zielona Góra'!$A$5:$D$6</definedName>
    <definedName name="_xlnm._FilterDatabase" localSheetId="7" hidden="1">'roz. 20 RPW Bielsko -Biała'!$B$5:$E$6</definedName>
    <definedName name="_xlnm._FilterDatabase" localSheetId="6" hidden="1">'roz. 20 RPW Bytom'!$B$5:$E$6</definedName>
    <definedName name="_xlnm._FilterDatabase" localSheetId="9" hidden="1">'roz. 20 RPW Kraków'!$B$5:$E$6</definedName>
    <definedName name="_xlnm._FilterDatabase" localSheetId="8" hidden="1">'roz. 20 RPW Tychy'!$B$5:$E$6</definedName>
    <definedName name="_xlnm._FilterDatabase" localSheetId="3" hidden="1">'roz. Kłodzko_Duszniki'!$B$5:$F$6</definedName>
    <definedName name="_xlnm._FilterDatabase" localSheetId="27" hidden="1">'roz.12'!#REF!</definedName>
    <definedName name="_xlnm._FilterDatabase" localSheetId="5" hidden="1">'roz.20 RPW Gliwice'!$B$5:$E$6</definedName>
    <definedName name="_xlnm._FilterDatabase" localSheetId="12" hidden="1">'roz.4'!$B$5:$O$5</definedName>
    <definedName name="_xlnm._FilterDatabase" localSheetId="14" hidden="1">'roz.5'!$B$6:$I$6</definedName>
    <definedName name="_xlnm._FilterDatabase" localSheetId="16" hidden="1">'roz.6'!#REF!</definedName>
    <definedName name="_xlnm._FilterDatabase" localSheetId="2" hidden="1">'roz.BRZEG'!$B$5:$E$6</definedName>
    <definedName name="_xlnm._FilterDatabase" localSheetId="1" hidden="1">'roz.WRO_OLEŚ'!$B$5:$P$6</definedName>
  </definedNames>
  <calcPr calcId="191029"/>
</workbook>
</file>

<file path=xl/calcChain.xml><?xml version="1.0" encoding="utf-8"?>
<calcChain xmlns="http://schemas.openxmlformats.org/spreadsheetml/2006/main">
  <c r="E5" i="43" l="1"/>
  <c r="J6" i="43" l="1"/>
  <c r="F11" i="68" l="1"/>
  <c r="F7" i="68"/>
  <c r="F10" i="68"/>
  <c r="F9" i="68"/>
  <c r="F8" i="68"/>
  <c r="T6" i="46" l="1"/>
  <c r="F7" i="83"/>
  <c r="F8" i="85" l="1"/>
  <c r="F7" i="85"/>
  <c r="I6" i="43"/>
  <c r="K6" i="43"/>
  <c r="L6" i="43"/>
  <c r="M6" i="43"/>
  <c r="N6" i="43"/>
  <c r="O6" i="43"/>
  <c r="P6" i="43"/>
  <c r="Q6" i="43"/>
  <c r="R6" i="43"/>
  <c r="S6" i="43"/>
  <c r="T6" i="43"/>
  <c r="U6" i="43"/>
  <c r="V6" i="43"/>
  <c r="W6" i="43"/>
  <c r="X6" i="43"/>
  <c r="Y6" i="43"/>
  <c r="H5" i="43" l="1"/>
  <c r="Z6" i="43"/>
  <c r="T6" i="47"/>
  <c r="F7" i="89"/>
  <c r="S6" i="46"/>
  <c r="R6" i="46" l="1"/>
  <c r="G6" i="46" l="1"/>
  <c r="H6" i="46" l="1"/>
  <c r="F7" i="80" l="1"/>
  <c r="F8" i="80"/>
  <c r="F10" i="80" l="1"/>
  <c r="F9" i="80"/>
  <c r="I6" i="46" l="1"/>
  <c r="J6" i="46" l="1"/>
  <c r="K6" i="46"/>
  <c r="L6" i="46"/>
  <c r="M6" i="46"/>
  <c r="N6" i="46"/>
  <c r="O6" i="46"/>
  <c r="P6" i="46"/>
  <c r="Q6" i="46"/>
  <c r="U6" i="46"/>
  <c r="G6" i="84"/>
  <c r="F6" i="46" l="1"/>
  <c r="F6" i="83"/>
  <c r="F7" i="84"/>
  <c r="F6" i="84"/>
  <c r="F7" i="67" l="1"/>
  <c r="F6" i="81" l="1"/>
  <c r="F6" i="67" l="1"/>
  <c r="F7" i="71"/>
  <c r="F7" i="81"/>
  <c r="F8" i="71"/>
  <c r="F8" i="81"/>
  <c r="F6" i="65" l="1"/>
  <c r="F6" i="48" l="1"/>
  <c r="F11" i="80" l="1"/>
  <c r="F6" i="68" l="1"/>
  <c r="F6" i="80"/>
  <c r="F6" i="71"/>
  <c r="F7" i="79"/>
  <c r="F6" i="69" l="1"/>
  <c r="F6" i="70"/>
  <c r="F7" i="70"/>
  <c r="F6" i="72" l="1"/>
  <c r="H5" i="47"/>
</calcChain>
</file>

<file path=xl/sharedStrings.xml><?xml version="1.0" encoding="utf-8"?>
<sst xmlns="http://schemas.openxmlformats.org/spreadsheetml/2006/main" count="655" uniqueCount="305">
  <si>
    <t>Lp.</t>
  </si>
  <si>
    <t>j.m.</t>
  </si>
  <si>
    <t>szt.</t>
  </si>
  <si>
    <t>Oprawa ksiąg i dokumentów sądowych</t>
  </si>
  <si>
    <t>Nazwa przedmiotu zamówienia</t>
  </si>
  <si>
    <t>Opis przedmiotów zamówienia</t>
  </si>
  <si>
    <t>Renowacja dokumentów sądowych</t>
  </si>
  <si>
    <t>ZADANIE NR 4 - USŁUGI INTROLIGATORSKIE – oprawa i renowacja rejestrów</t>
  </si>
  <si>
    <t>3 BRT</t>
  </si>
  <si>
    <t>WSG</t>
  </si>
  <si>
    <t>WSzW</t>
  </si>
  <si>
    <t>WKTr</t>
  </si>
  <si>
    <t>82 bes</t>
  </si>
  <si>
    <t>WBE</t>
  </si>
  <si>
    <t>Ilość</t>
  </si>
  <si>
    <t>cena jednostkowa netto</t>
  </si>
  <si>
    <t>31 brt</t>
  </si>
  <si>
    <t>2krr</t>
  </si>
  <si>
    <t xml:space="preserve">Realizacja usługi poligraficznej polegającej na wykonaniu i dostawie tablic poglądowych wg wzorów dostarczonych przez Zamawiającego w wersji elektronicznej. Rozmiar tablicy: szer. 841 mm, wys.1189 mm, grubość min. 5mm. Nadruk cyfrowy kolorowy wieloformatowy na płycie ze spienionego PCV; kolor płyty biały. </t>
  </si>
  <si>
    <t>Renowacja dokumentów sądowych A3 Zakres czynności: rozszywanie, podklejanie, sklejanie, wykonanie oprawy introligatorskiej. Konserwacja dokumentów powinna być realizowana w ramach konserwacji zabytków przez firmę świadczącą tego typu usługi.</t>
  </si>
  <si>
    <t>Wartość brutto</t>
  </si>
  <si>
    <t>1.</t>
  </si>
  <si>
    <t>2.</t>
  </si>
  <si>
    <t>Stawka VAT</t>
  </si>
  <si>
    <t>RCI</t>
  </si>
  <si>
    <t>1 psap</t>
  </si>
  <si>
    <t>Hologramy na przepustki osobowe, samochodowe,do zabezpieczenia systemów informatycznych MILNET-Z, MILNET-I</t>
  </si>
  <si>
    <t>CKWRnT</t>
  </si>
  <si>
    <t>Hologram wykonany z folii samoniszczącej, powodującej przy próbie odklejenia znikanie obrazu oraz utratę właściwości hologramu i brak możliwości ponownego przyklejenia. Folia odporna na kopiowanie i skanowanie. Znak widoczny w płaszczyźnie hologramu, element graficzny w płynny sposób powinien powodować efekt zmiany położenia i kształtu, kolor srebrny. Hologram powinien być wykonany zgodnie z opisem przesłanym przez JW.</t>
  </si>
  <si>
    <t>Koperty DL HK z okienkiem i z nadrukiem</t>
  </si>
  <si>
    <t>Wykonanie kopert białych typu DL HK z okienkiem  z nadrukiem w lewym górnym rogu koperty w kolorze czarnym nazwy JW., adresu, logo JW.Wymiary koperty: 110 mmx 220 mm.</t>
  </si>
  <si>
    <t>zadanie nr 2</t>
  </si>
  <si>
    <t>ZADANIE NR  5 - USŁUGI INTROLIGATORSKIE – oprawa i renowacja dokumentów sądowych</t>
  </si>
  <si>
    <t>ZADANIE NR  3 - USŁUGI POLIGRAFICZNE –wykonanie toreb z logo</t>
  </si>
  <si>
    <t>WKU Brzeg</t>
  </si>
  <si>
    <t xml:space="preserve">10 pdow  </t>
  </si>
  <si>
    <t>Cena jednostkowa netto (zł za j.m.)</t>
  </si>
  <si>
    <t>Wartość netto (zł.)</t>
  </si>
  <si>
    <t>Wartość VAT (zł.)</t>
  </si>
  <si>
    <t>Wartość brutto (wartość netto + kwota VAT)</t>
  </si>
  <si>
    <r>
      <t>Oprawa twarda cała płócienna w formacie A3</t>
    </r>
    <r>
      <rPr>
        <b/>
        <sz val="10"/>
        <rFont val="Arial"/>
        <family val="2"/>
        <charset val="238"/>
      </rPr>
      <t>,</t>
    </r>
    <r>
      <rPr>
        <sz val="10"/>
        <rFont val="Arial"/>
        <family val="2"/>
        <charset val="238"/>
      </rPr>
      <t xml:space="preserve"> A4,  1/2 A4 (w pionie) w kolorze brązowym z tłoczeniami w kolorze złotym na grzbiecie oraz okladce (wg wzoru dla każdej z oprawianych pozycji). Grzbiet woluminu wykończony kapitałką. </t>
    </r>
  </si>
  <si>
    <t>ul. Graniczna 13 50-984 Wrocław</t>
  </si>
  <si>
    <t>ul. Wileńska 14 56-400 Oleśnica</t>
  </si>
  <si>
    <t>ul. Obornicka 100-102 50-984 Wrocław</t>
  </si>
  <si>
    <t>st.chor.szt. Mariusz GROBELSKI tel 261 665 462</t>
  </si>
  <si>
    <t>kpt. Paweł ZIN tel 261 669 825</t>
  </si>
  <si>
    <t>p. Wiesław SZAFRAŃSKI tel 261 656 102</t>
  </si>
  <si>
    <t>ul. Ul. Gajowcka 118, 50-984 Wrocław</t>
  </si>
  <si>
    <t>ul. Hallera 36-38 50-984 Wrocław</t>
  </si>
  <si>
    <t>ul. Saperów 22-24, 50-984 Wrocław</t>
  </si>
  <si>
    <t>CSWIiCh</t>
  </si>
  <si>
    <t>ZADANIE NR  9 - USŁUGI POLIGRAFICZNE –wykonanie hologramów i nalepek</t>
  </si>
  <si>
    <t xml:space="preserve">ZADANIE NR  6 - USŁUGI INTROLIGATORSKIE – wykonanie kopert DL HK  </t>
  </si>
  <si>
    <t>Kalendarium: układ trójstopniowy (3 oddzielne kalendaria)  - główka - zdjęcie o tematyce 3 BRT - zgodnie z przesłanym projektem. Zdjęcie z efektem wypukłości, przesuwane okienko.</t>
  </si>
  <si>
    <t>WŻW Wrocław</t>
  </si>
  <si>
    <t>WKU Wrocław</t>
  </si>
  <si>
    <t>p. Jan DOBROWOLSKI tel  261 656 951</t>
  </si>
  <si>
    <t>Oprawianie skorowidzów</t>
  </si>
  <si>
    <t xml:space="preserve"> </t>
  </si>
  <si>
    <t>p. Wojciech TOMASIK       tel 261 652 697</t>
  </si>
  <si>
    <t>ul. Chrobrego 21,                49-300 Brzeg</t>
  </si>
  <si>
    <t>zadanie 11  - wykonanie kalendarzy ściennych wg indywidualnego projektu</t>
  </si>
  <si>
    <t>załącznik nr 1.3</t>
  </si>
  <si>
    <t>załącznik nr 1.4</t>
  </si>
  <si>
    <t>załącznik nr 1.5</t>
  </si>
  <si>
    <t>załącznik nr 1.6</t>
  </si>
  <si>
    <t>załącznik nr 1.7</t>
  </si>
  <si>
    <t>załącznik nr 1.8</t>
  </si>
  <si>
    <t>załącznik nr 1.9</t>
  </si>
  <si>
    <t>załącznik nr 1.10</t>
  </si>
  <si>
    <t>załącznik nr 1.11</t>
  </si>
  <si>
    <t>Ilość *</t>
  </si>
  <si>
    <t xml:space="preserve"> rozdzielnik nr 2.10</t>
  </si>
  <si>
    <r>
      <t xml:space="preserve"> </t>
    </r>
    <r>
      <rPr>
        <i/>
        <sz val="11"/>
        <color theme="1"/>
        <rFont val="Czcionka tekstu podstawowego"/>
        <charset val="238"/>
      </rPr>
      <t>rozdzielnik nr 2.6</t>
    </r>
  </si>
  <si>
    <t xml:space="preserve">                                                                                                                                                      rozdzielnik nr 2.5</t>
  </si>
  <si>
    <t xml:space="preserve">                                                                                                                                                                    rozdzielnik nr 2.4</t>
  </si>
  <si>
    <t>2 krr</t>
  </si>
  <si>
    <t>Kalendarz wiszący trójdzielny na 2020 r.</t>
  </si>
  <si>
    <t>sierz. Piotr SERAFIN  tel.: 261 665 419</t>
  </si>
  <si>
    <r>
      <t>Oprawienie teczek archiwalnych format A4 o grubości do 5 cm. Przewidywany zakres czynności: podklejanie, sklejanie, zszywanie w co najmniej 4 miejscach; poszyt o grubości do 5 cm, oprawienie w okładkę wykonaną z tektury litej bezkwasowej o grubości co najmniej 1 mm i grmaturze 600-900 g/m2.</t>
    </r>
    <r>
      <rPr>
        <b/>
        <sz val="10"/>
        <rFont val="Arial"/>
        <family val="2"/>
        <charset val="238"/>
      </rPr>
      <t xml:space="preserve"> Realizacja zadania na terenie jednostki.</t>
    </r>
  </si>
  <si>
    <t>Oprawa rejestrów po ok. 240 kartek, format A 4, rejestry, zszyty, oprawa twarda z kartonu pokrytego folią PP ciemna zieleń - na przedniej okladce na środku napis w formie tłoczonych złoceń zodnie ze wzorem Zamawiająceo; tasiemka przekładowa zielona o szerokości 1 cm</t>
  </si>
  <si>
    <t>Oprawa  książek/rejestrów</t>
  </si>
  <si>
    <t>p. Roman WOŹNICZKA tel.: 261 637 757</t>
  </si>
  <si>
    <t>kpr. Krzysztof UBOWSKI tel.: 261 654 946</t>
  </si>
  <si>
    <t xml:space="preserve">Oprawienie i renowacja teczek archiwalnych  </t>
  </si>
  <si>
    <t>2 WSzP</t>
  </si>
  <si>
    <t>ul. Wileńska 14                                   56-400 Oleśnica</t>
  </si>
  <si>
    <t>Tablice PCV z nadrukiem dwustronnym</t>
  </si>
  <si>
    <t>Tablice poglądowe PCV</t>
  </si>
  <si>
    <r>
      <t xml:space="preserve">                                                                                                          </t>
    </r>
    <r>
      <rPr>
        <i/>
        <sz val="11"/>
        <rFont val="Czcionka tekstu podstawowego"/>
        <charset val="238"/>
      </rPr>
      <t xml:space="preserve">           rozdzielnik nr 2.8</t>
    </r>
  </si>
  <si>
    <t xml:space="preserve">ZADANIE NR  9 - USŁUGI POLIGRAFICZNE –wykonanie hologramów </t>
  </si>
  <si>
    <t>rozdzielnik nr 2.9</t>
  </si>
  <si>
    <t>ZADANIE NR  8 - USŁUGI POLIGRAFICZNE – wykonanie tablic poglądowych PCV</t>
  </si>
  <si>
    <t>ppor. Przemysław DZIUBA  tel.:695 405 084</t>
  </si>
  <si>
    <t>ZADANIE NR  12 - USŁUGI INTROLIGATORSKIE –wykonanie etui na legitymację</t>
  </si>
  <si>
    <t xml:space="preserve">ZADANIE NR  12 - USŁUGI INTROLIGATORSKIE –wykonanie etui na legitymację </t>
  </si>
  <si>
    <t>* Zamawiający zastrzega sobie możliwość, po uzgodnieniu z Wykonawcą zmiany rodzaju, parametrów, kolorystyki i ilości zamawianych usług. W odniesieniu do zadań nr 1,2,10 Zamawiający zastrzega sobie prawo do zmniejszenia lub zwiększenia ilości zamawianych usług wyszczególnionych  w formularzach ofertowych  maksymalnie o 30%  przy zachowaniu jednostkowych cen brutto podanych przez Wykonawcę w formularzu ofertowym,  z tym że wynagrodzenie o którym mowa w  § 3 ust.1 nie może przekroczyć wartości przydzielonych środków przez Zamawiającego na realizację zamówienia w ramach każdego zadania.</t>
  </si>
  <si>
    <t xml:space="preserve">ZADANIE NR  10 - USŁUGI INTROLIGATORSKIE – wykonanie terminarzy </t>
  </si>
  <si>
    <t xml:space="preserve">                                                                                                                                                              rozdzielnik nr 2.7</t>
  </si>
  <si>
    <t>Realizacja usługi poligraficznej polegającej na wykonaniu i dostawie tablic poglądowych wg wzorów dostarczonych przez Zamawiającego w wersji elektronicznej. Rozmiar tablicy: szer. 910-920 mm, wys.720 mm, grubość min. 5mm. Materiał biała płyta PCV, grubość min. 5 mm. Optymalna grubość płyty to 7-10 mm. Nadruk cyfrowy kolorowy wielkoformatowy  na płycie PCV. Wykonanie usługi zgodnie z przesłanym do firmy projektem opracowanym w programie Corel Draw lub zdjęciem JPEG wysokiej rozdzielczości. Nadruk dwustronny.Obie strony wydruku zabezpieczone folią UV.</t>
  </si>
  <si>
    <t>Realizacja usługi poligraficznej polegającej na wykonaniu i dostawie tablic poglądowych wg wzorów dostarczonych przez Zamawiającego w wersji elektronicznej. Rozmiar tablicy: szer. 910-920 mm, wys.720 mm, grubość min. 5mm. Materiał biała płyta PCV, grubość min. 5 mm. Optymalna grubość płyty to 7-10 mm. Nadruk cyfrowy kolorowy wielkoformatowy  na płycie PCV. Wykonanie usługi zgodnie z przesłanym do firmy projektem opracowanym w programie Corel Draw lub zdjęciem JPEG wysokiej rozdzielczości. Nadruk dwustronny. Obie strony wydruku zabezpieczone folią UV.</t>
  </si>
  <si>
    <t>Tablice PCV          z nadrukiem dwustronnym</t>
  </si>
  <si>
    <t>ul. Pretficza 28,                                       50-984 Wrocław</t>
  </si>
  <si>
    <t>ul. Hallera 36-38,                               50-984 Wrocław</t>
  </si>
  <si>
    <t>ul. Wileńska 14                                                 56-400 Oleśnica</t>
  </si>
  <si>
    <t>ul. Wileńska 14                                                                   56-400 Oleśnica</t>
  </si>
  <si>
    <t>ul. Obornicka 130,                                                      50-984 Wrocław</t>
  </si>
  <si>
    <t>ul. Wileńska 14                            56-400 Oleśnica</t>
  </si>
  <si>
    <t>ul. Chrobrego 21,                            49-300 Brzeg</t>
  </si>
  <si>
    <t>ul. Pretficza 28,                                                  50-984 Wrocław</t>
  </si>
  <si>
    <t>ul. Trzmielowicka 28                                             50-984 Wrocław</t>
  </si>
  <si>
    <t>WKU                   Brzeg</t>
  </si>
  <si>
    <t>p. Małgorzata CHOMA                             tel. 261 651 553</t>
  </si>
  <si>
    <t>p. Roman WOŹNICZKA                                tel.: 261 637 757</t>
  </si>
  <si>
    <t>st.chor.szt. Mariusz GROBELSKI                                  tel. 261 665 462</t>
  </si>
  <si>
    <t>p. Piotr GRUCELA                                             tel. 261 656 047</t>
  </si>
  <si>
    <t>sierz. Piotr SERAFIN                                       tel.: 261 665 419</t>
  </si>
  <si>
    <t xml:space="preserve">p. Alicja ZASKÓRSKA                                              tel.: 261 654 661   </t>
  </si>
  <si>
    <t>p. Joanna NADAJCZYK                                            tel.: 261 651 268</t>
  </si>
  <si>
    <t>p. Anna FERTIG                                           tel .261 665 504</t>
  </si>
  <si>
    <r>
      <t xml:space="preserve"> </t>
    </r>
    <r>
      <rPr>
        <i/>
        <sz val="11"/>
        <color theme="1"/>
        <rFont val="Czcionka tekstu podstawowego"/>
        <charset val="238"/>
      </rPr>
      <t>rozdzielnik nr 2.12</t>
    </r>
  </si>
  <si>
    <t>załącznik nr 1.12</t>
  </si>
  <si>
    <t>Terminarz wojskowy na 2021 rok z indywidualną okładką</t>
  </si>
  <si>
    <t>Kalendarium: jeden dzień na stronie (dni wolne -  sobota i niedziela w układzie 2 dni na stronie), na stronach parzystych – fotografia o wym. 35x30 mm. sprzętu wojskowego w lewym dolnym rogu, na stronach nieparzystych w części przeznaczonej na notatki – fotografia w tle o wym. 130x130 mm. sprzętu wojskowego, w prawym dolnym rogu kalendarium aktualnego miesiąca, z wyróżnionym bieżącym tygodniem o wymiarach 22x32 mm., święta jednostek wojskowych, rodzajów sił zbrojnych i inne wojskowe zaznaczone w kalendarium w dniu, którego dotyczą, wszystkie strony ponumerowane i zszyte umożliwiające zarejestrowanie kalendarza w kancelarii, każdy miesiąc poprzedzony miesięcznym planem pracy. Oprawa: twarda, szyta, foliowana, zmiękczona obustronnie gąbką, ze zdjęciami sprzętu łączności, wewnątrz: wojskowa część informacyjna (sygnały alarmowe, tygodniowy rozkład zajęć, plan urlopów, roczne plany pracy, rozliczenie przydzielonych limitów, skrócone kalendarium), obszerna baza teleadresowa wg. stanu na dzień 31.07.2020 r.  (MON, DG RSZ, SG WP, DGW, Inspektoraty, szkolnictwo wojskowe), dodatkowo ponad 20 stron na notatki. Format: 15,5cm.x21,5cm., ilość stron: 400. Projekt okładki wg propozycji Wykonawcy, po akceptacji Zamawiającego, na podstawie wzorów zdjęć dostarczonych przy zamówieniu.</t>
  </si>
  <si>
    <t>OSPG</t>
  </si>
  <si>
    <t>p.Natalia Ziemianek tel.261 647 374 lub 261 264 226</t>
  </si>
  <si>
    <t>ul. Sudecka 47, 57-340 DUSZNIKI ZDRÓJ</t>
  </si>
  <si>
    <t>3.</t>
  </si>
  <si>
    <r>
      <t>Wykonanie blankietów  przepustek samochodowych napis w kolorze czarnym, papier biały o gramaturze min. 250 g/m2, druk dwustronny; wymiar 115 x100 mm.</t>
    </r>
    <r>
      <rPr>
        <b/>
        <sz val="10"/>
        <rFont val="Arial"/>
        <family val="2"/>
        <charset val="238"/>
      </rPr>
      <t>wg wzorów z JW.</t>
    </r>
  </si>
  <si>
    <t>Wykonanie blankietów  przepustek samochodowych napis w kolorze czarnym, papier biały o gramaturze min. 250 g/m2, druk dwustronny; wymiar 85 x 55 mm.wg wzorów z JW.</t>
  </si>
  <si>
    <r>
      <t>Przepustki jednorazowe samochodowe</t>
    </r>
    <r>
      <rPr>
        <b/>
        <sz val="10"/>
        <rFont val="Arial"/>
        <family val="2"/>
        <charset val="238"/>
      </rPr>
      <t xml:space="preserve"> z oznaczeniem podanym przez JW.np.                               G6N</t>
    </r>
  </si>
  <si>
    <r>
      <t xml:space="preserve">Przepustki </t>
    </r>
    <r>
      <rPr>
        <b/>
        <sz val="10"/>
        <rFont val="Arial"/>
        <family val="2"/>
        <charset val="238"/>
      </rPr>
      <t>okresowa/stała osobowa z oznaczeniem  podanym przez JW.np                 G6N</t>
    </r>
  </si>
  <si>
    <r>
      <t xml:space="preserve">Wykonanie blankietów przepustek jednorazowych dla intersanta napis w kolorze czarnym, papier biały o gramaturze min. 250 g/m2, wymiar 110 x 70 mm., druk dwustronny; pr. wg </t>
    </r>
    <r>
      <rPr>
        <b/>
        <sz val="10"/>
        <rFont val="Arial"/>
        <family val="2"/>
        <charset val="238"/>
      </rPr>
      <t xml:space="preserve"> wzorów z JW.</t>
    </r>
  </si>
  <si>
    <r>
      <t xml:space="preserve">Przepustki jednorazowe osobowe </t>
    </r>
    <r>
      <rPr>
        <b/>
        <sz val="10"/>
        <rFont val="Arial"/>
        <family val="2"/>
        <charset val="238"/>
      </rPr>
      <t>z oznaczeniem podanym przez JW.np. G6N</t>
    </r>
  </si>
  <si>
    <r>
      <t xml:space="preserve">Przepustki jednorazowe </t>
    </r>
    <r>
      <rPr>
        <b/>
        <sz val="9"/>
        <rFont val="Arial"/>
        <family val="2"/>
        <charset val="238"/>
      </rPr>
      <t>samochodowe z oznaczeniem podanym przez JW.np.                               G6N</t>
    </r>
  </si>
  <si>
    <r>
      <t xml:space="preserve">Przepustki </t>
    </r>
    <r>
      <rPr>
        <b/>
        <sz val="9"/>
        <rFont val="Arial"/>
        <family val="2"/>
        <charset val="238"/>
      </rPr>
      <t>okresowa/stała osobowa z oznaczeniem  podanym przez JW.np G6N</t>
    </r>
  </si>
  <si>
    <r>
      <t xml:space="preserve">Przepustki jednorazowe </t>
    </r>
    <r>
      <rPr>
        <b/>
        <sz val="9"/>
        <rFont val="Arial"/>
        <family val="2"/>
        <charset val="238"/>
      </rPr>
      <t>osobowe z oznaczeniem podanym przez JW.np. G6N</t>
    </r>
  </si>
  <si>
    <r>
      <t>Wykonanie blankietów  przepustek samochodowych napis w kolorze czarnym, papier biały o gramaturze min. 250 g/m2, druk dwustronny; wymiar 115 x100 mm.</t>
    </r>
    <r>
      <rPr>
        <b/>
        <sz val="9"/>
        <rFont val="Arial"/>
        <family val="2"/>
        <charset val="238"/>
      </rPr>
      <t>wg wzorów z JW.</t>
    </r>
  </si>
  <si>
    <r>
      <t>Wykonanie blankietów  przepustek samochodowych napis w kolorze czarnym, papier biały o gramaturze min. 250 g/m2, druk dwustronny; wymiar 85 x 55 mm.</t>
    </r>
    <r>
      <rPr>
        <b/>
        <sz val="9"/>
        <rFont val="Arial"/>
        <family val="2"/>
        <charset val="238"/>
      </rPr>
      <t>wg wzorów z JW.</t>
    </r>
  </si>
  <si>
    <r>
      <t xml:space="preserve">Wykonanie blankietów przepustek jednorazowych dla intersanta napis w kolorze czarnym, papier biały o gramaturze min. 250 g/m2, wymiar 110 x 70 mm., druk dwustronny; </t>
    </r>
    <r>
      <rPr>
        <b/>
        <sz val="9"/>
        <rFont val="Arial"/>
        <family val="2"/>
        <charset val="238"/>
      </rPr>
      <t>wg  wzorów z JW.</t>
    </r>
  </si>
  <si>
    <t>20 RPW</t>
  </si>
  <si>
    <t>p. Anna GOMULICKA tel. 261 652 217</t>
  </si>
  <si>
    <t>ul. ul. Saperów 22-24 Wrocław</t>
  </si>
  <si>
    <r>
      <t>Wykonanie blankietów  przepustek samochodowych napis w kolorze czarnym, papier biały o gramaturze min. 200- 250 g/m2, druk dwustronny; wymiar 105 x 148 mm</t>
    </r>
    <r>
      <rPr>
        <b/>
        <sz val="10"/>
        <rFont val="Arial"/>
        <family val="2"/>
        <charset val="238"/>
      </rPr>
      <t>.wg wzorów z JW.</t>
    </r>
  </si>
  <si>
    <t>4.</t>
  </si>
  <si>
    <t>5.</t>
  </si>
  <si>
    <t xml:space="preserve">Przepustka materiałowa  </t>
  </si>
  <si>
    <t xml:space="preserve">Przepustka zastępcza  </t>
  </si>
  <si>
    <r>
      <t>Wykonanie blankietów  przepustek zastępczych napis w kolorze czarnym, papier biały o gramaturze min. 200- 250 g/m2, druk dwustronny; wymiar 55 x 85 mm</t>
    </r>
    <r>
      <rPr>
        <b/>
        <sz val="10"/>
        <rFont val="Arial"/>
        <family val="2"/>
        <charset val="238"/>
      </rPr>
      <t>.wg wzorów z JW.</t>
    </r>
  </si>
  <si>
    <t>6.</t>
  </si>
  <si>
    <t>Identyfikator z napisem "GOŚĆ"</t>
  </si>
  <si>
    <r>
      <t>Wykonanie blankietów  przepustek z  napisem GOŚĆ w kolorze czarnym, papier biały o gramaturze min. 200- 250 g/m2, druk dwustronny; wymiar 55 x 85 mm</t>
    </r>
    <r>
      <rPr>
        <b/>
        <sz val="10"/>
        <rFont val="Arial"/>
        <family val="2"/>
        <charset val="238"/>
      </rPr>
      <t>.wg wzorów z JW.</t>
    </r>
  </si>
  <si>
    <t>22 bpg</t>
  </si>
  <si>
    <t>p. Sławomir ZARĘBA tel. 261647 235</t>
  </si>
  <si>
    <t>ul. Walecznych 59, 57-300 KŁODZKO</t>
  </si>
  <si>
    <t>sierż. Piotr OCZKO tel. 261 669 944</t>
  </si>
  <si>
    <t>AWO</t>
  </si>
  <si>
    <t>p. Katarzyna TRAWKA tel. 261 665 751</t>
  </si>
  <si>
    <t>ul. Wileńksa 14, 56-400 OLEŚNICA</t>
  </si>
  <si>
    <t>Plomby stacji Milnet-Z wynikajace ze szczegółnych wymagań bezpieczeństwa dla systemu teleinformatycznego MILNET-Z. Wymiary 5x2 cm posiadające hologram z napisem "Archiwum Wojskowe Oleśnicy" oraz niepowtarzalny numer, np.. "AWO 0001, AWO 0002……" wykonane z materiału , którego próba odklejenia powodowałaby trwałe uszkodzenie zabezpieczenia.</t>
  </si>
  <si>
    <t>Torba papierowa wykonana z białego papieru KRAFT o gramaturze 100g/m2 z połyskiem, papier sztywny, uchwyty (sznurki) czerwone. Nadruk kolorowy jednostronny z logo ŻW oraz napisem WYDZIAŁ ZANDARMERII WOJSKOWEJ WE WROCŁAWIU. Wymiary 70 mm x 220 mm, wys. 300 mm.</t>
  </si>
  <si>
    <t>Torba okolicznościowa z logo JW</t>
  </si>
  <si>
    <t>Rejonowe Laboratorium MPS</t>
  </si>
  <si>
    <t>p. Kazimierz CZAPRACKI tel. 261 658 083</t>
  </si>
  <si>
    <t>ul. Kwidzyńska 4, 50-984 WROCŁAW</t>
  </si>
  <si>
    <t>DWPpoż</t>
  </si>
  <si>
    <t>ul. Obornicka 100-102, 50-984 WROCŁAW</t>
  </si>
  <si>
    <t>ppłk. Robert MARKOS  tel. 261 656 790</t>
  </si>
  <si>
    <t>ul. Obornicka 100-102,                                                      50-984 Wrocław</t>
  </si>
  <si>
    <t>mjr Wojciech OLEKSY tel. 261  637 276</t>
  </si>
  <si>
    <t>ul. Sikorskiego 6, 49-300 BRZEG</t>
  </si>
  <si>
    <t>ul. Obornicka 108, 50-984 WROCŁAW</t>
  </si>
  <si>
    <t>16 BOT</t>
  </si>
  <si>
    <t>mjr Paweł MADEJ, tel. 261 654 756</t>
  </si>
  <si>
    <t>ul. Hallera 36-38, 50-954 Wrocław</t>
  </si>
  <si>
    <t>ul. Hallera 36-38, 50-984 WROCŁAW</t>
  </si>
  <si>
    <t>mjr Paweł MADEJ tel. 261 654 756</t>
  </si>
  <si>
    <t>ul. Hallera 26-28</t>
  </si>
  <si>
    <t>13 BOT</t>
  </si>
  <si>
    <t>ppor. Kamila Borowiec, tel. 261 124 170</t>
  </si>
  <si>
    <t>ppor.Kamila BOROWIEC tel. 261 124 170</t>
  </si>
  <si>
    <t>ul. Francuska 30, 40-028 Katowice</t>
  </si>
  <si>
    <t>WKU Kłodzko</t>
  </si>
  <si>
    <t xml:space="preserve">Druki akcydensowe-wykonanie powikotowań zwronych odbioru przesyłki symbol Pu-KPA-5. Druki służą jako zabezpieczenie funkcjonowania Wojskowych Komend Uzupełnień do adresowania pism odnośnie powoływania do służb żołnierzy. </t>
  </si>
  <si>
    <t>Druki akcydensowe-"Pokwitowanie zwrotne"  odbioru przesyłki                 Pu-KPA-5</t>
  </si>
  <si>
    <t>p. Albert RODAK tel. 261 647 428</t>
  </si>
  <si>
    <t>ul. Walecznych 61, 57-300 KŁODZKO</t>
  </si>
  <si>
    <t>p. Wiesław SZAFRAŃSKI tel. 261 656 102</t>
  </si>
  <si>
    <t>ul. Gajowicka 118, 50-984 WROCŁAW</t>
  </si>
  <si>
    <t>Oprawianie skorowidzów ewidencyjnych format A4, ilość stron 1 egz. 280 . Przewidywany zakres czynnosci: oprawienie, skorowidza w okładkę wykonaną z tektury litej  o grubości co najmniej 1 mm i gramaturze 600-900g/m2 . Realizacja zadania na terenie jednostki.</t>
  </si>
  <si>
    <r>
      <t xml:space="preserve">Oprawianie skorowidzów ewidencyjnych format A4, ilość stron 1 egz. 280 . Przewidywany zakres czynnosci: oprawienie, skorowidza w okładkę wykonaną z tektury litej  o grubości co najmniej 1 mm i gramaturze 600-900g/m2 . </t>
    </r>
    <r>
      <rPr>
        <b/>
        <sz val="10"/>
        <rFont val="Arial"/>
        <family val="2"/>
        <charset val="238"/>
      </rPr>
      <t>Realizacja zadania na terenie jednostki.</t>
    </r>
  </si>
  <si>
    <t>ZADANIE NR 7 -  USŁUGI INTROLIGATORSKIE – wykonanie przepustek osobowych,  samochodowych, materiałowych</t>
  </si>
  <si>
    <t>p. Dorota Sarniak-HERBSZT 261657172</t>
  </si>
  <si>
    <t>Miedzynarodowy Ośrodek Szkolenia i Badań nad Dzidzictwem Kultury w Zagrożeniu</t>
  </si>
  <si>
    <t>Regionalna Wojskowa Pracowia Psychologiczna we Wroclawiu</t>
  </si>
  <si>
    <t>Pracownia Psychologiczna w Kłodzku</t>
  </si>
  <si>
    <t>Wojskowy Dozór Techniczny Delegaura we Wrocławiu</t>
  </si>
  <si>
    <t>Rejonowa Wojskowa Komisja Lekarska we Wrocławiu</t>
  </si>
  <si>
    <t>20 Rejonowe Przedsiębiorstwo Wojskowe</t>
  </si>
  <si>
    <t>Wojskowa Komenda Uzupełnień w Brzegu</t>
  </si>
  <si>
    <t>Wojskowy Sąd Garnizonowy</t>
  </si>
  <si>
    <t>DWPpoż Wrocław</t>
  </si>
  <si>
    <t>Orkiestra Reprezentacyjna Wojsk Lądowych</t>
  </si>
  <si>
    <t>Centrum Kierowania Ruchem Wojsk na Teatrze</t>
  </si>
  <si>
    <t>Wojskowa Komenda Uzupełnień w Kłodzku</t>
  </si>
  <si>
    <t>Wojskowa Komisja Transpotu we Wrocławiu</t>
  </si>
  <si>
    <t>Osrodek Szkolenia Piechoty Górskiej</t>
  </si>
  <si>
    <t>ul. Pretficza 24, 50-984 WROCŁAW</t>
  </si>
  <si>
    <t>ul. R.Weigla 5, 50-984 WROCŁAW</t>
  </si>
  <si>
    <t>p. Barbara CEJKO, 261  660 563</t>
  </si>
  <si>
    <t>ul. Saperów 22-24, 50-984 WROCŁAW</t>
  </si>
  <si>
    <t>ul. B.Chrobrego 21, 49-300 BRZEG</t>
  </si>
  <si>
    <t>p. Teresa MOLSKA 261 647 447</t>
  </si>
  <si>
    <t>ZADANIE NR 1 - USŁUGA BHP</t>
  </si>
  <si>
    <t>ZADANIE NR 2 - USŁUGA PPOŻ</t>
  </si>
  <si>
    <t xml:space="preserve">    </t>
  </si>
  <si>
    <r>
      <t>2.</t>
    </r>
    <r>
      <rPr>
        <sz val="7"/>
        <color theme="1"/>
        <rFont val="Times New Roman"/>
        <family val="1"/>
        <charset val="238"/>
      </rPr>
      <t xml:space="preserve">            </t>
    </r>
    <r>
      <rPr>
        <sz val="12"/>
        <color theme="1"/>
        <rFont val="Arial"/>
        <family val="2"/>
        <charset val="238"/>
      </rPr>
      <t>Ponadto Wykonawca, w ramach wykonywania zadań służby bhp, zobowiązuje się do:</t>
    </r>
  </si>
  <si>
    <r>
      <t>1)</t>
    </r>
    <r>
      <rPr>
        <sz val="7"/>
        <color theme="1"/>
        <rFont val="Times New Roman"/>
        <family val="1"/>
        <charset val="238"/>
      </rPr>
      <t xml:space="preserve">    </t>
    </r>
    <r>
      <rPr>
        <sz val="12"/>
        <color theme="1"/>
        <rFont val="Arial"/>
        <family val="2"/>
        <charset val="238"/>
      </rPr>
      <t>sporządzania, raz na pół roku, okresowej analizy stanu bhp, zawierającej propozycję przedsięwzięć organizacyjno-technicznych mających na celu poprawę warunków pracy oraz zapobieganie zagrożeniom życia i zdrowia pracowników</t>
    </r>
    <r>
      <rPr>
        <strike/>
        <sz val="12"/>
        <color theme="1"/>
        <rFont val="Arial"/>
        <family val="2"/>
        <charset val="238"/>
      </rPr>
      <t xml:space="preserve"> </t>
    </r>
    <r>
      <rPr>
        <sz val="12"/>
        <color theme="1"/>
        <rFont val="Arial"/>
        <family val="2"/>
        <charset val="238"/>
      </rPr>
      <t>zamawiającego;</t>
    </r>
  </si>
  <si>
    <r>
      <t>2)</t>
    </r>
    <r>
      <rPr>
        <sz val="7"/>
        <color theme="1"/>
        <rFont val="Times New Roman"/>
        <family val="1"/>
        <charset val="238"/>
      </rPr>
      <t xml:space="preserve">     </t>
    </r>
    <r>
      <rPr>
        <sz val="12"/>
        <color theme="1"/>
        <rFont val="Arial"/>
        <family val="2"/>
        <charset val="238"/>
      </rPr>
      <t>opracowania do końca III kwartału „Planu poprawy warunków bhp w 2020 roku” oraz przeprowadzenie w okresie 01-20.12.2020 r. kompleksowej kontroli realizacji ww. planu wraz z przedstawieniem wniosków zawierających propozycje przedsięwzięć technicznych i organizacyjnych mających na celu zapobieganie zagrożeniom życia i zdrowia żołnierzy</t>
    </r>
  </si>
  <si>
    <t>i pracowników resortu ON oraz poprawę warunków ich pracy;</t>
  </si>
  <si>
    <r>
      <t>3)</t>
    </r>
    <r>
      <rPr>
        <sz val="7"/>
        <color theme="1"/>
        <rFont val="Times New Roman"/>
        <family val="1"/>
        <charset val="238"/>
      </rPr>
      <t xml:space="preserve">    </t>
    </r>
    <r>
      <rPr>
        <sz val="12"/>
        <color theme="1"/>
        <rFont val="Arial"/>
        <family val="2"/>
        <charset val="238"/>
      </rPr>
      <t>przeprowadzenia kompleksowego przeglądu stanowisk pracy i służby  oraz wypracowanie wniosków zawierających propozycje przedsięwzięć technicznych i organizacyjnych mających na celu zapobieganie zagrożeniom dla życia i zdrowia żołnierzy pracowników oraz poprawę warunków pracy;</t>
    </r>
  </si>
  <si>
    <r>
      <t>4)</t>
    </r>
    <r>
      <rPr>
        <sz val="7"/>
        <color theme="1"/>
        <rFont val="Times New Roman"/>
        <family val="1"/>
        <charset val="238"/>
      </rPr>
      <t xml:space="preserve">    </t>
    </r>
    <r>
      <rPr>
        <sz val="12"/>
        <color theme="1"/>
        <rFont val="Arial"/>
        <family val="2"/>
        <charset val="238"/>
      </rPr>
      <t xml:space="preserve">nadzoru nad organizacją systemu udzielania pierwszej pomocy; </t>
    </r>
  </si>
  <si>
    <r>
      <t>5)</t>
    </r>
    <r>
      <rPr>
        <sz val="7"/>
        <color theme="1"/>
        <rFont val="Times New Roman"/>
        <family val="1"/>
        <charset val="238"/>
      </rPr>
      <t xml:space="preserve">    </t>
    </r>
    <r>
      <rPr>
        <sz val="12"/>
        <color theme="1"/>
        <rFont val="Arial"/>
        <family val="2"/>
        <charset val="238"/>
      </rPr>
      <t>wypracowania propozycji działań w zakresie bhp do kwartalnych planów zasadniczych przedsięwzięć;</t>
    </r>
  </si>
  <si>
    <r>
      <t>6)</t>
    </r>
    <r>
      <rPr>
        <sz val="7"/>
        <color theme="1"/>
        <rFont val="Times New Roman"/>
        <family val="1"/>
        <charset val="238"/>
      </rPr>
      <t xml:space="preserve">    </t>
    </r>
    <r>
      <rPr>
        <sz val="12"/>
        <color theme="1"/>
        <rFont val="Arial"/>
        <family val="2"/>
        <charset val="238"/>
      </rPr>
      <t>bieżącego informowania dowódcy/komendanta jednostki wojskowej</t>
    </r>
  </si>
  <si>
    <t>o stwierdzonych zagrożeniach zawodowych, wraz z wnioskami zmierzającymi do usuwania tych zagrożeń;</t>
  </si>
  <si>
    <r>
      <t>7)</t>
    </r>
    <r>
      <rPr>
        <sz val="7"/>
        <color theme="1"/>
        <rFont val="Times New Roman"/>
        <family val="1"/>
        <charset val="238"/>
      </rPr>
      <t xml:space="preserve">    </t>
    </r>
    <r>
      <rPr>
        <sz val="12"/>
        <color theme="1"/>
        <rFont val="Arial"/>
        <family val="2"/>
        <charset val="238"/>
      </rPr>
      <t>udziału w opracowywaniu wewnętrznych zarządzeń, regulaminów</t>
    </r>
  </si>
  <si>
    <t xml:space="preserve"> i instrukcji ogólnych dotyczących bezpieczeństwa i higieny pracy oraz ustalaniu zadań osób kierujących pracownikami w zakresie bezpieczeństwa i higieny pracy;</t>
  </si>
  <si>
    <r>
      <t>8)</t>
    </r>
    <r>
      <rPr>
        <sz val="7"/>
        <color theme="1"/>
        <rFont val="Times New Roman"/>
        <family val="1"/>
        <charset val="238"/>
      </rPr>
      <t xml:space="preserve">    </t>
    </r>
    <r>
      <rPr>
        <sz val="12"/>
        <color theme="1"/>
        <rFont val="Arial"/>
        <family val="2"/>
        <charset val="238"/>
      </rPr>
      <t>opiniowania szczegółowych instrukcji dotyczących bezpieczeństwa</t>
    </r>
  </si>
  <si>
    <t>i higieny pracy na poszczególnych stanowiskach pracy;</t>
  </si>
  <si>
    <r>
      <t>9)</t>
    </r>
    <r>
      <rPr>
        <sz val="7"/>
        <color theme="1"/>
        <rFont val="Times New Roman"/>
        <family val="1"/>
        <charset val="238"/>
      </rPr>
      <t xml:space="preserve">    </t>
    </r>
    <r>
      <rPr>
        <sz val="12"/>
        <color theme="1"/>
        <rFont val="Arial"/>
        <family val="2"/>
        <charset val="238"/>
      </rPr>
      <t xml:space="preserve">opracowywania wniosków wynikających z badania przyczyn i okoliczności wypadków oraz zachorowania na choroby zawodowe, a także kontrola realizacji zaleceń powypadkowych; </t>
    </r>
  </si>
  <si>
    <r>
      <t>10)</t>
    </r>
    <r>
      <rPr>
        <sz val="7"/>
        <color theme="1"/>
        <rFont val="Times New Roman"/>
        <family val="1"/>
        <charset val="238"/>
      </rPr>
      <t xml:space="preserve"> </t>
    </r>
    <r>
      <rPr>
        <sz val="12"/>
        <color theme="1"/>
        <rFont val="Arial"/>
        <family val="2"/>
        <charset val="238"/>
      </rPr>
      <t>prowadzenia rejestrów wypadków, kompletowania i przechowywania dokumentów dotyczących wypadków przy pracy i związanych</t>
    </r>
  </si>
  <si>
    <t>z pełnieniem służby wojskowej;</t>
  </si>
  <si>
    <r>
      <t>11)</t>
    </r>
    <r>
      <rPr>
        <sz val="7"/>
        <color theme="1"/>
        <rFont val="Times New Roman"/>
        <family val="1"/>
        <charset val="238"/>
      </rPr>
      <t xml:space="preserve"> </t>
    </r>
    <r>
      <rPr>
        <sz val="12"/>
        <color theme="1"/>
        <rFont val="Arial"/>
        <family val="2"/>
        <charset val="238"/>
      </rPr>
      <t>prowadzenia dokumentacji  chorób zawodowych i pomiarów czynników środowiska pracy;</t>
    </r>
  </si>
  <si>
    <r>
      <t>12)</t>
    </r>
    <r>
      <rPr>
        <sz val="7"/>
        <color theme="1"/>
        <rFont val="Times New Roman"/>
        <family val="1"/>
        <charset val="238"/>
      </rPr>
      <t xml:space="preserve"> </t>
    </r>
    <r>
      <rPr>
        <sz val="12"/>
        <color theme="1"/>
        <rFont val="Arial"/>
        <family val="2"/>
        <charset val="238"/>
      </rPr>
      <t xml:space="preserve"> udziału w dokonywaniu oceny ryzyka zawodowego; </t>
    </r>
  </si>
  <si>
    <r>
      <t>13)</t>
    </r>
    <r>
      <rPr>
        <sz val="7"/>
        <color theme="1"/>
        <rFont val="Times New Roman"/>
        <family val="1"/>
        <charset val="238"/>
      </rPr>
      <t xml:space="preserve"> </t>
    </r>
    <r>
      <rPr>
        <sz val="12"/>
        <color theme="1"/>
        <rFont val="Arial"/>
        <family val="2"/>
        <charset val="238"/>
      </rPr>
      <t>doradztwa w zakresie doboru środków ochrony zbiorowej i indywidualnej;</t>
    </r>
  </si>
  <si>
    <r>
      <t>14)</t>
    </r>
    <r>
      <rPr>
        <sz val="7"/>
        <color theme="1"/>
        <rFont val="Times New Roman"/>
        <family val="1"/>
        <charset val="238"/>
      </rPr>
      <t xml:space="preserve"> </t>
    </r>
    <r>
      <rPr>
        <sz val="11"/>
        <color theme="1"/>
        <rFont val="Arial"/>
        <family val="2"/>
        <charset val="238"/>
      </rPr>
      <t xml:space="preserve"> </t>
    </r>
    <r>
      <rPr>
        <sz val="12"/>
        <color theme="1"/>
        <rFont val="Arial"/>
        <family val="2"/>
        <charset val="238"/>
      </rPr>
      <t>współpracy z właściwymi komórkami organizacyjnymi lub osobami,</t>
    </r>
  </si>
  <si>
    <t>w zakresie organizowania i zapewnienia adaptacji zawodowej nowo zatrudnionych żołnierzy i  pracowników;</t>
  </si>
  <si>
    <r>
      <t>15)</t>
    </r>
    <r>
      <rPr>
        <sz val="7"/>
        <color theme="1"/>
        <rFont val="Times New Roman"/>
        <family val="1"/>
        <charset val="238"/>
      </rPr>
      <t xml:space="preserve"> </t>
    </r>
    <r>
      <rPr>
        <sz val="12"/>
        <color theme="1"/>
        <rFont val="Arial"/>
        <family val="2"/>
        <charset val="238"/>
      </rPr>
      <t>prowadzenia bazy danych SEW BHP;</t>
    </r>
  </si>
  <si>
    <r>
      <t>16)</t>
    </r>
    <r>
      <rPr>
        <sz val="7"/>
        <color theme="1"/>
        <rFont val="Times New Roman"/>
        <family val="1"/>
        <charset val="238"/>
      </rPr>
      <t xml:space="preserve"> </t>
    </r>
    <r>
      <rPr>
        <sz val="11"/>
        <color theme="1"/>
        <rFont val="Arial"/>
        <family val="2"/>
        <charset val="238"/>
      </rPr>
      <t xml:space="preserve"> </t>
    </r>
    <r>
      <rPr>
        <sz val="12"/>
        <color theme="1"/>
        <rFont val="Arial"/>
        <family val="2"/>
        <charset val="238"/>
      </rPr>
      <t>występowania do dowódcy/komendanta jednostki wojskowej</t>
    </r>
  </si>
  <si>
    <t>z wnioskiem o interwencję w stosunku do żołnierzy i pracowników odpowiedzialnych za zaniedbanie obowiązków w zakresie bezpieczeństwa i higieny pracy;</t>
  </si>
  <si>
    <r>
      <t>17)</t>
    </r>
    <r>
      <rPr>
        <sz val="7"/>
        <color theme="1"/>
        <rFont val="Times New Roman"/>
        <family val="1"/>
        <charset val="238"/>
      </rPr>
      <t xml:space="preserve"> </t>
    </r>
    <r>
      <rPr>
        <sz val="12"/>
        <color theme="1"/>
        <rFont val="Arial"/>
        <family val="2"/>
        <charset val="238"/>
      </rPr>
      <t xml:space="preserve"> niezwłocznego wstrzymania pracy urządzenia technicznego</t>
    </r>
  </si>
  <si>
    <t xml:space="preserve"> (pojazdu) w razie wystąpienia bezpośredniego zagrożenia życia lub zdrowia żołnierza albo innych osób;</t>
  </si>
  <si>
    <r>
      <t>18)</t>
    </r>
    <r>
      <rPr>
        <sz val="7"/>
        <color theme="1"/>
        <rFont val="Times New Roman"/>
        <family val="1"/>
        <charset val="238"/>
      </rPr>
      <t xml:space="preserve"> </t>
    </r>
    <r>
      <rPr>
        <sz val="11"/>
        <color theme="1"/>
        <rFont val="Arial"/>
        <family val="2"/>
        <charset val="238"/>
      </rPr>
      <t xml:space="preserve"> </t>
    </r>
    <r>
      <rPr>
        <sz val="12"/>
        <color theme="1"/>
        <rFont val="Arial"/>
        <family val="2"/>
        <charset val="238"/>
      </rPr>
      <t>niezwłocznego odsunięcia od pracy żołnierza lub pracownika, który swoim zachowaniem lub sposobem wykonywania pracy stwarza bezpośrednie zagrożenie życia lub zdrowia własnego albo innych osób;</t>
    </r>
  </si>
  <si>
    <r>
      <t>19)</t>
    </r>
    <r>
      <rPr>
        <sz val="7"/>
        <color theme="1"/>
        <rFont val="Times New Roman"/>
        <family val="1"/>
        <charset val="238"/>
      </rPr>
      <t xml:space="preserve"> </t>
    </r>
    <r>
      <rPr>
        <sz val="11"/>
        <color theme="1"/>
        <rFont val="Arial"/>
        <family val="2"/>
        <charset val="238"/>
      </rPr>
      <t xml:space="preserve"> </t>
    </r>
    <r>
      <rPr>
        <sz val="12"/>
        <color theme="1"/>
        <rFont val="Arial"/>
        <family val="2"/>
        <charset val="238"/>
      </rPr>
      <t>wnioskowania do dowódcy/komendanta jednostki wojskowej</t>
    </r>
  </si>
  <si>
    <t>o niezwłoczne wstrzymanie pracy w przypadku stwierdzenia bezpośredniego zagrożenia życia lub zdrowia żołnierzy albo innych osób;</t>
  </si>
  <si>
    <r>
      <t>20)</t>
    </r>
    <r>
      <rPr>
        <sz val="7"/>
        <color theme="1"/>
        <rFont val="Times New Roman"/>
        <family val="1"/>
        <charset val="238"/>
      </rPr>
      <t xml:space="preserve"> </t>
    </r>
    <r>
      <rPr>
        <sz val="11"/>
        <color theme="1"/>
        <rFont val="Arial"/>
        <family val="2"/>
        <charset val="238"/>
      </rPr>
      <t xml:space="preserve"> </t>
    </r>
    <r>
      <rPr>
        <sz val="12"/>
        <color theme="1"/>
        <rFont val="Arial"/>
        <family val="2"/>
        <charset val="238"/>
      </rPr>
      <t>ponoszenia pełnej odpowiedzialności za prowadzone przez siebie działania w zakresie służby bhp, chyba że nie wykonywanie lub nienależyte ich wykonanie wynikało z przyczyn niezależnych od wykonawcy, pomimo zachowania przez wykonawcę należytej staranności udokumentowanej na piśmie.</t>
    </r>
  </si>
  <si>
    <t>Zakres niezbędnych  działań do obsługi bhp zawiera zał. nr 1</t>
  </si>
  <si>
    <t>usługa</t>
  </si>
  <si>
    <t>Zakres niezbędnych  działań do obsługi ppoż zawiera zał. nr 2</t>
  </si>
  <si>
    <t>Usługa bhp</t>
  </si>
  <si>
    <t>Zakres niezbędnych działań do obsługi bhp zawiera zał. nr 1</t>
  </si>
  <si>
    <t>Usługa ppoż</t>
  </si>
  <si>
    <t>p. Wojciech TOMASIK  tel 261 652 697</t>
  </si>
  <si>
    <t>Delegatura Departamentu Kontroli we Wrocławiu</t>
  </si>
  <si>
    <t>ul. Obornicka 100-102 ,50-984 Wrocław</t>
  </si>
  <si>
    <t>p.Sylwia Baran  tel. 261 656 926, 727 400 816</t>
  </si>
  <si>
    <t>Delegatura Wojskowej Ochrony Przeciwpożarowej Wrocław</t>
  </si>
  <si>
    <t>p. Anna GOMULICKA , 261 652 217, 603 757 785</t>
  </si>
  <si>
    <t>Wojskowa Komenda Transpotu we Wrocławiu</t>
  </si>
  <si>
    <t>p. Tomasz DOLIŃSKI tel. 261 652 611, 690 158 126</t>
  </si>
  <si>
    <t>Archiwum Wojskowe Oleśnica</t>
  </si>
  <si>
    <t>Wojskowe Centrum Rekrutacji w Brzegu</t>
  </si>
  <si>
    <t>Wojskowe Centrum Rekrutacji w Kłodzku</t>
  </si>
  <si>
    <t>Wojskowe Biuro Emerytalne we Wrocławiu</t>
  </si>
  <si>
    <t>Wojskowe Centrum Rekrutacji we  Wrocławiu</t>
  </si>
  <si>
    <t>p.Olga KISIEL 261 656 130 lub p. Eugenia KIESIAK 261 656 103</t>
  </si>
  <si>
    <t>ul. Gajowicka 118-120, 50-984 WROCŁAW</t>
  </si>
  <si>
    <t>ppłk. Robert MARKOS  tel. 261 656 790; 723 694 381 lub mjr Daniel OZARKÓW tel. 261 656 790</t>
  </si>
  <si>
    <t xml:space="preserve">mł. chor. Paweł CIEPLIK  tel. 261 665 674 </t>
  </si>
  <si>
    <t>ul. Pretficza 24-28, 50-984 WROCLAW</t>
  </si>
  <si>
    <t>kpt. Krzysztof DUDZIAK 261 651 254, 502 666 074,  lub p. Agnieszka STANECKA  261 651 257</t>
  </si>
  <si>
    <t>p. Włodzimierz WOLIŃSKI 261 665 770 lub 510 078 599</t>
  </si>
  <si>
    <t>mł.chor.Błażej URBANIAK 261 657 374 lub 506 404 928</t>
  </si>
  <si>
    <t>p. Wioletta Barbara JANUS , tel. 261 656 952  lub p. Sylwia MUCHOROWSKA 261 656 951</t>
  </si>
  <si>
    <t xml:space="preserve">ZADANIE NR 1 - USŁUGA STAŁA BHP </t>
  </si>
  <si>
    <t>3WOM</t>
  </si>
  <si>
    <t xml:space="preserve">Delegatura Wojskowej Inspekcji Gospodarki Energetycznej </t>
  </si>
  <si>
    <t>ul. Obornicka 100-102, 50-984 Wrocław</t>
  </si>
  <si>
    <t>ul. Gen. Władysława Andersa 47, 44-121 GLIWICE</t>
  </si>
  <si>
    <t>ul. Oświęcimska 33, 41-902 BYTOM</t>
  </si>
  <si>
    <t xml:space="preserve"> ul. Kościuszki 11/19</t>
  </si>
  <si>
    <t>ul. Cyganerii 51, 43-100 Tychy</t>
  </si>
  <si>
    <t>ul. Koletek 10
31-069 Kraków woj.Małopolskie</t>
  </si>
  <si>
    <t xml:space="preserve">                                                                                                                                                                                                                                                                                                                  rozdzielnik nr 1.1</t>
  </si>
  <si>
    <t xml:space="preserve">                                                                                                                                                                                                                                                                                                                  rozdzielnik nr 1 .2</t>
  </si>
  <si>
    <t xml:space="preserve">                                                                                                                                                                                                                                                                                                                  rozdzielnik nr 1 .3</t>
  </si>
  <si>
    <t xml:space="preserve">                                                                                                                                                                                                                                                                                                                  rozdzielnik nr 1.4</t>
  </si>
  <si>
    <t xml:space="preserve">                                                                                                                                                                                                                                                                                                                  rozdzielnik nr 1 .5</t>
  </si>
  <si>
    <t xml:space="preserve">                                                                                                                                                                                                                                                                                                                  rozdzielnik nr 1 .6</t>
  </si>
  <si>
    <t xml:space="preserve">                                                                                                                                                                                                                                                                                                                  rozdzielnik nr 1 .7</t>
  </si>
  <si>
    <t xml:space="preserve">                                                                                                                                                                                                                                                                                                                  rozdzielnik nr 1 .8</t>
  </si>
  <si>
    <t xml:space="preserve">                                                                                                                                                                                                                                                                                                                  rozdzielnik nr 1.9</t>
  </si>
  <si>
    <t>20 Rejonowe Przedstawicielstwo Wojskowe w Krakowie</t>
  </si>
  <si>
    <t>20 Rejonowe Przedstawicielstwo Wojskowe w Zielonej Górze</t>
  </si>
  <si>
    <t>20 Rejonowe Przedstawicielstwo Wojskowe w Tychach</t>
  </si>
  <si>
    <t>ul. Al. Niepodległości 34 
65-048 Zielona Góra</t>
  </si>
  <si>
    <t>20 Rejonowe Przedstawicielstwo Wojskowe w Bielsko-Biała</t>
  </si>
  <si>
    <t>20 Rejonowe Przedstawicielstwo Wojskowew Bytomiu</t>
  </si>
  <si>
    <t>20 Rejonowe Przedstawicielstwo Wojskowew Gliwicach</t>
  </si>
  <si>
    <t>płk Robert KOLCZAREK , 261 652 216, 601 680 136</t>
  </si>
  <si>
    <t>ul. Obornicka 130, 50-984 WROCŁAW</t>
  </si>
  <si>
    <t>ppłk.  Maciej  p. Aleksandra Świtoń  tel. 261 656 760</t>
  </si>
  <si>
    <t>kpt. Paweł STASIAKIEWICZ tel.261 665 862, p. Joanna MROZIUK tel. 261 665 810</t>
  </si>
  <si>
    <t xml:space="preserve">p. Agnieszka GAMOTA-NOWOTARSKA 261 637 061 </t>
  </si>
  <si>
    <t xml:space="preserve"> p. Aleksandra WALSZCZYK-KACHEL 261 647 269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</si>
</sst>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0&quot; zł&quot;"/>
  </numFmts>
  <fonts count="57">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4"/>
      <name val="Calibri"/>
      <family val="2"/>
      <charset val="238"/>
    </font>
    <font>
      <sz val="11"/>
      <name val="Czcionka tekstu podstawowego"/>
      <family val="2"/>
      <charset val="238"/>
    </font>
    <font>
      <b/>
      <sz val="11"/>
      <name val="Arial"/>
      <family val="2"/>
      <charset val="238"/>
    </font>
    <font>
      <sz val="11"/>
      <name val="Arial"/>
      <family val="2"/>
      <charset val="238"/>
    </font>
    <font>
      <sz val="10"/>
      <name val="Arial"/>
      <family val="2"/>
      <charset val="238"/>
    </font>
    <font>
      <b/>
      <sz val="10"/>
      <name val="Arial"/>
      <family val="2"/>
      <charset val="238"/>
    </font>
    <font>
      <b/>
      <sz val="10"/>
      <color indexed="8"/>
      <name val="Arial"/>
      <family val="2"/>
    </font>
    <font>
      <b/>
      <sz val="11"/>
      <name val="Czcionka tekstu podstawowego"/>
      <family val="2"/>
      <charset val="238"/>
    </font>
    <font>
      <sz val="14"/>
      <name val="Czcionka tekstu podstawowego"/>
      <family val="2"/>
      <charset val="238"/>
    </font>
    <font>
      <b/>
      <sz val="14"/>
      <name val="Arial"/>
      <family val="2"/>
      <charset val="238"/>
    </font>
    <font>
      <sz val="11"/>
      <color rgb="FFFF0000"/>
      <name val="Czcionka tekstu podstawowego"/>
      <family val="2"/>
      <charset val="238"/>
    </font>
    <font>
      <sz val="11"/>
      <color rgb="FF000000"/>
      <name val="Czcionka tekstu podstawowego"/>
      <family val="2"/>
      <charset val="238"/>
    </font>
    <font>
      <sz val="11"/>
      <color indexed="8"/>
      <name val="Czcionka tekstu podstawowego"/>
      <family val="2"/>
      <charset val="238"/>
    </font>
    <font>
      <b/>
      <sz val="10"/>
      <color rgb="FFFF0000"/>
      <name val="Arial"/>
      <family val="2"/>
      <charset val="238"/>
    </font>
    <font>
      <i/>
      <sz val="11"/>
      <color theme="3" tint="0.39997558519241921"/>
      <name val="Czcionka tekstu podstawowego"/>
      <family val="2"/>
      <charset val="238"/>
    </font>
    <font>
      <b/>
      <sz val="11"/>
      <name val="Czcionka tekstu podstawowego"/>
      <charset val="238"/>
    </font>
    <font>
      <sz val="9"/>
      <name val="Arial"/>
      <family val="2"/>
      <charset val="238"/>
    </font>
    <font>
      <b/>
      <sz val="12"/>
      <name val="Arial"/>
      <family val="2"/>
      <charset val="238"/>
    </font>
    <font>
      <i/>
      <sz val="8"/>
      <name val="Arial"/>
      <family val="2"/>
      <charset val="238"/>
    </font>
    <font>
      <i/>
      <sz val="9"/>
      <color theme="3" tint="0.39997558519241921"/>
      <name val="Czcionka tekstu podstawowego"/>
      <family val="2"/>
      <charset val="238"/>
    </font>
    <font>
      <sz val="10"/>
      <color theme="1"/>
      <name val="Czcionka tekstu podstawowego"/>
      <family val="2"/>
      <charset val="238"/>
    </font>
    <font>
      <sz val="11"/>
      <color theme="1"/>
      <name val="Czcionka tekstu podstawowego"/>
      <family val="2"/>
      <charset val="238"/>
    </font>
    <font>
      <sz val="10"/>
      <name val="Arial"/>
      <family val="2"/>
      <charset val="238"/>
    </font>
    <font>
      <b/>
      <sz val="9"/>
      <name val="Arial"/>
      <family val="2"/>
      <charset val="238"/>
    </font>
    <font>
      <b/>
      <sz val="9"/>
      <color indexed="8"/>
      <name val="Arial"/>
      <family val="2"/>
    </font>
    <font>
      <sz val="9"/>
      <color theme="1"/>
      <name val="Arial"/>
      <family val="2"/>
      <charset val="238"/>
    </font>
    <font>
      <sz val="9"/>
      <name val="Czcionka tekstu podstawowego"/>
      <family val="2"/>
      <charset val="238"/>
    </font>
    <font>
      <b/>
      <sz val="11"/>
      <color rgb="FFFF0000"/>
      <name val="Arial"/>
      <family val="2"/>
      <charset val="238"/>
    </font>
    <font>
      <b/>
      <sz val="14"/>
      <name val="Calibri"/>
      <family val="2"/>
      <charset val="238"/>
      <scheme val="minor"/>
    </font>
    <font>
      <b/>
      <sz val="10"/>
      <color indexed="8"/>
      <name val="Arial"/>
      <family val="2"/>
      <charset val="238"/>
    </font>
    <font>
      <sz val="10"/>
      <name val="Arial CE"/>
      <family val="2"/>
      <charset val="238"/>
    </font>
    <font>
      <sz val="8"/>
      <name val="Arial"/>
      <family val="2"/>
      <charset val="238"/>
    </font>
    <font>
      <i/>
      <sz val="10"/>
      <color theme="1"/>
      <name val="Czcionka tekstu podstawowego"/>
      <charset val="238"/>
    </font>
    <font>
      <sz val="11"/>
      <color theme="1"/>
      <name val="Arial"/>
      <family val="2"/>
      <charset val="238"/>
    </font>
    <font>
      <i/>
      <sz val="11"/>
      <color theme="1"/>
      <name val="Czcionka tekstu podstawowego"/>
      <charset val="238"/>
    </font>
    <font>
      <i/>
      <sz val="10"/>
      <name val="Arial"/>
      <family val="2"/>
      <charset val="238"/>
    </font>
    <font>
      <sz val="11"/>
      <color theme="1"/>
      <name val="Czcionka tekstu podstawowego"/>
      <charset val="238"/>
    </font>
    <font>
      <sz val="9"/>
      <color theme="1"/>
      <name val="Czcionka tekstu podstawowego"/>
      <family val="2"/>
      <charset val="238"/>
    </font>
    <font>
      <i/>
      <sz val="11"/>
      <name val="Czcionka tekstu podstawowego"/>
      <charset val="238"/>
    </font>
    <font>
      <b/>
      <sz val="10"/>
      <name val="Arial"/>
      <family val="2"/>
    </font>
    <font>
      <i/>
      <sz val="11"/>
      <name val="Czcionka tekstu podstawowego"/>
      <family val="2"/>
      <charset val="238"/>
    </font>
    <font>
      <sz val="11"/>
      <color rgb="FFFF0000"/>
      <name val="Arial"/>
      <family val="2"/>
      <charset val="238"/>
    </font>
    <font>
      <sz val="10"/>
      <color rgb="FFFF0000"/>
      <name val="Arial"/>
      <family val="2"/>
      <charset val="238"/>
    </font>
    <font>
      <sz val="12"/>
      <color theme="1"/>
      <name val="Arial"/>
      <family val="2"/>
      <charset val="238"/>
    </font>
    <font>
      <sz val="7"/>
      <color theme="1"/>
      <name val="Times New Roman"/>
      <family val="1"/>
      <charset val="238"/>
    </font>
    <font>
      <sz val="1"/>
      <color theme="1"/>
      <name val="Arial"/>
      <family val="2"/>
      <charset val="238"/>
    </font>
    <font>
      <sz val="4"/>
      <color theme="1"/>
      <name val="Arial"/>
      <family val="2"/>
      <charset val="238"/>
    </font>
    <font>
      <strike/>
      <sz val="12"/>
      <color theme="1"/>
      <name val="Arial"/>
      <family val="2"/>
      <charset val="238"/>
    </font>
    <font>
      <i/>
      <sz val="11"/>
      <color theme="1"/>
      <name val="Arial"/>
      <family val="2"/>
      <charset val="238"/>
    </font>
    <font>
      <sz val="9"/>
      <color rgb="FF000000"/>
      <name val="Arial"/>
      <family val="2"/>
      <charset val="238"/>
    </font>
    <font>
      <i/>
      <sz val="9"/>
      <color theme="3" tint="0.39997558519241921"/>
      <name val="Arial"/>
      <family val="2"/>
      <charset val="238"/>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right style="medium">
        <color indexed="64"/>
      </right>
      <top style="medium">
        <color indexed="64"/>
      </top>
      <bottom/>
      <diagonal/>
    </border>
    <border>
      <left/>
      <right style="medium">
        <color indexed="64"/>
      </right>
      <top/>
      <bottom/>
      <diagonal/>
    </border>
    <border>
      <left/>
      <right/>
      <top style="thin">
        <color indexed="64"/>
      </top>
      <bottom/>
      <diagonal/>
    </border>
  </borders>
  <cellStyleXfs count="15">
    <xf numFmtId="0" fontId="0" fillId="0" borderId="0"/>
    <xf numFmtId="0" fontId="17" fillId="0" borderId="0"/>
    <xf numFmtId="0" fontId="18" fillId="0" borderId="0"/>
    <xf numFmtId="43" fontId="27" fillId="0" borderId="0" applyFont="0" applyFill="0" applyBorder="0" applyAlignment="0" applyProtection="0"/>
    <xf numFmtId="0" fontId="28" fillId="0" borderId="0"/>
    <xf numFmtId="0" fontId="5" fillId="0" borderId="0"/>
    <xf numFmtId="0" fontId="36" fillId="0" borderId="0"/>
    <xf numFmtId="43" fontId="36" fillId="0" borderId="0" applyFont="0" applyFill="0" applyBorder="0" applyAlignment="0" applyProtection="0"/>
    <xf numFmtId="0" fontId="36" fillId="0" borderId="0"/>
    <xf numFmtId="0" fontId="10" fillId="0" borderId="0"/>
    <xf numFmtId="0" fontId="4" fillId="0" borderId="0"/>
    <xf numFmtId="0" fontId="4" fillId="0" borderId="0"/>
    <xf numFmtId="0" fontId="3" fillId="0" borderId="0"/>
    <xf numFmtId="0" fontId="2" fillId="0" borderId="0"/>
    <xf numFmtId="0" fontId="1" fillId="0" borderId="0"/>
  </cellStyleXfs>
  <cellXfs count="279">
    <xf numFmtId="0" fontId="0" fillId="0" borderId="0" xfId="0"/>
    <xf numFmtId="0" fontId="7" fillId="0" borderId="0" xfId="0" applyFont="1"/>
    <xf numFmtId="0" fontId="9" fillId="2" borderId="0" xfId="0" applyFont="1" applyFill="1"/>
    <xf numFmtId="0" fontId="10" fillId="2" borderId="0" xfId="0" applyFont="1" applyFill="1" applyAlignment="1">
      <alignment horizontal="center" vertical="center"/>
    </xf>
    <xf numFmtId="0" fontId="9" fillId="2" borderId="0" xfId="0" applyFont="1" applyFill="1" applyAlignment="1">
      <alignment horizontal="center" vertical="center"/>
    </xf>
    <xf numFmtId="0" fontId="0" fillId="0" borderId="0" xfId="0" applyAlignment="1">
      <alignment horizontal="center" vertical="center"/>
    </xf>
    <xf numFmtId="0" fontId="7" fillId="2" borderId="0" xfId="0" applyFont="1" applyFill="1" applyAlignment="1">
      <alignment vertical="center"/>
    </xf>
    <xf numFmtId="0" fontId="9" fillId="2" borderId="1" xfId="0" applyFont="1" applyFill="1" applyBorder="1" applyAlignment="1">
      <alignment horizontal="center" vertical="center" wrapText="1"/>
    </xf>
    <xf numFmtId="2" fontId="11" fillId="0" borderId="0" xfId="0" applyNumberFormat="1" applyFont="1" applyFill="1" applyAlignment="1">
      <alignment horizontal="center" vertical="center"/>
    </xf>
    <xf numFmtId="1" fontId="11" fillId="0" borderId="1" xfId="0" applyNumberFormat="1" applyFont="1" applyFill="1" applyBorder="1" applyAlignment="1">
      <alignment horizontal="center" vertical="center"/>
    </xf>
    <xf numFmtId="2" fontId="10" fillId="0" borderId="0" xfId="0" applyNumberFormat="1" applyFont="1" applyFill="1"/>
    <xf numFmtId="2" fontId="10" fillId="0" borderId="0" xfId="0" applyNumberFormat="1" applyFont="1" applyFill="1" applyAlignment="1">
      <alignment horizontal="center" vertical="center"/>
    </xf>
    <xf numFmtId="1" fontId="13" fillId="0" borderId="0" xfId="0" applyNumberFormat="1" applyFont="1" applyAlignment="1">
      <alignment horizontal="center"/>
    </xf>
    <xf numFmtId="0" fontId="11" fillId="0" borderId="0" xfId="0" applyFont="1" applyFill="1" applyAlignment="1">
      <alignment horizontal="center" vertical="center"/>
    </xf>
    <xf numFmtId="164" fontId="11" fillId="0" borderId="0" xfId="0" applyNumberFormat="1" applyFont="1" applyFill="1" applyAlignment="1">
      <alignment horizontal="center" vertical="center"/>
    </xf>
    <xf numFmtId="1" fontId="11" fillId="0" borderId="2" xfId="0" applyNumberFormat="1" applyFont="1" applyFill="1" applyBorder="1" applyAlignment="1">
      <alignment horizontal="center" vertical="center"/>
    </xf>
    <xf numFmtId="0" fontId="14" fillId="0" borderId="1" xfId="0" applyFont="1" applyBorder="1"/>
    <xf numFmtId="0" fontId="16" fillId="0" borderId="0" xfId="0" applyFont="1"/>
    <xf numFmtId="2" fontId="11" fillId="4" borderId="1" xfId="0" applyNumberFormat="1" applyFont="1" applyFill="1" applyBorder="1" applyAlignment="1">
      <alignment horizontal="center" vertical="center"/>
    </xf>
    <xf numFmtId="0" fontId="7" fillId="0" borderId="1" xfId="0" applyFont="1" applyBorder="1"/>
    <xf numFmtId="0" fontId="20" fillId="0" borderId="0" xfId="0" applyFont="1" applyAlignment="1">
      <alignment horizontal="center" vertical="center"/>
    </xf>
    <xf numFmtId="1" fontId="11" fillId="4" borderId="1" xfId="0" applyNumberFormat="1" applyFont="1" applyFill="1" applyBorder="1" applyAlignment="1">
      <alignment horizontal="center" vertical="center"/>
    </xf>
    <xf numFmtId="164" fontId="11" fillId="4" borderId="1" xfId="0" applyNumberFormat="1" applyFont="1" applyFill="1" applyBorder="1" applyAlignment="1">
      <alignment horizontal="center" vertical="center"/>
    </xf>
    <xf numFmtId="1" fontId="11" fillId="4" borderId="1" xfId="0" applyNumberFormat="1" applyFont="1" applyFill="1" applyBorder="1" applyAlignment="1">
      <alignment horizontal="center" vertical="center" wrapText="1"/>
    </xf>
    <xf numFmtId="0" fontId="7" fillId="4" borderId="1" xfId="0" applyFont="1" applyFill="1" applyBorder="1" applyAlignment="1">
      <alignment horizontal="center" vertical="center"/>
    </xf>
    <xf numFmtId="2" fontId="19" fillId="0" borderId="0" xfId="0" applyNumberFormat="1" applyFont="1" applyFill="1" applyAlignment="1">
      <alignment horizontal="center" vertical="center"/>
    </xf>
    <xf numFmtId="0" fontId="10" fillId="2" borderId="1" xfId="0" applyFont="1" applyFill="1" applyBorder="1" applyAlignment="1">
      <alignment horizontal="center" vertical="center"/>
    </xf>
    <xf numFmtId="0" fontId="25" fillId="0" borderId="0" xfId="0" applyFont="1" applyAlignment="1">
      <alignment horizontal="center" vertical="center"/>
    </xf>
    <xf numFmtId="0" fontId="26" fillId="0" borderId="0" xfId="0" applyFont="1"/>
    <xf numFmtId="0" fontId="26" fillId="0" borderId="0" xfId="0" applyFont="1" applyFill="1"/>
    <xf numFmtId="0" fontId="10" fillId="2" borderId="1" xfId="0" applyFont="1" applyFill="1" applyBorder="1" applyAlignment="1">
      <alignment horizontal="left" vertical="center" wrapText="1"/>
    </xf>
    <xf numFmtId="0" fontId="10" fillId="0" borderId="1" xfId="0" applyFont="1" applyBorder="1" applyAlignment="1">
      <alignment horizontal="center" vertical="center" wrapText="1"/>
    </xf>
    <xf numFmtId="0" fontId="10" fillId="2" borderId="1" xfId="0" applyFont="1" applyFill="1" applyBorder="1" applyAlignment="1">
      <alignment horizontal="left" vertical="top" wrapText="1"/>
    </xf>
    <xf numFmtId="2" fontId="19" fillId="4" borderId="1" xfId="0" applyNumberFormat="1" applyFont="1" applyFill="1" applyBorder="1" applyAlignment="1">
      <alignment horizontal="center" vertical="center"/>
    </xf>
    <xf numFmtId="0" fontId="29" fillId="2" borderId="1" xfId="0" applyFont="1" applyFill="1" applyBorder="1" applyAlignment="1">
      <alignment horizontal="center" vertical="center" wrapText="1"/>
    </xf>
    <xf numFmtId="0" fontId="22" fillId="0" borderId="1" xfId="0" applyFont="1" applyBorder="1" applyAlignment="1">
      <alignment horizontal="left" vertical="center" wrapText="1"/>
    </xf>
    <xf numFmtId="164" fontId="19" fillId="0" borderId="0" xfId="0" applyNumberFormat="1" applyFont="1" applyFill="1" applyAlignment="1">
      <alignment horizontal="center" vertical="center"/>
    </xf>
    <xf numFmtId="0" fontId="10" fillId="2" borderId="1" xfId="0" applyFont="1" applyFill="1" applyBorder="1" applyAlignment="1">
      <alignment horizontal="center" vertical="center" wrapText="1"/>
    </xf>
    <xf numFmtId="1" fontId="11"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0" fontId="10" fillId="2" borderId="1" xfId="0" applyFont="1" applyFill="1" applyBorder="1" applyAlignment="1">
      <alignment vertical="top" wrapText="1"/>
    </xf>
    <xf numFmtId="0" fontId="11" fillId="2" borderId="1" xfId="0" applyFont="1" applyFill="1" applyBorder="1" applyAlignment="1">
      <alignment horizontal="center" vertical="center" wrapText="1"/>
    </xf>
    <xf numFmtId="0" fontId="10" fillId="0" borderId="8" xfId="0" applyFont="1" applyBorder="1" applyAlignment="1">
      <alignment horizontal="center" vertical="center" wrapText="1"/>
    </xf>
    <xf numFmtId="0" fontId="23" fillId="0" borderId="3" xfId="0" applyFont="1" applyBorder="1" applyAlignment="1">
      <alignment horizontal="right" vertical="center" wrapText="1"/>
    </xf>
    <xf numFmtId="2" fontId="11" fillId="2" borderId="1" xfId="0" applyNumberFormat="1" applyFont="1" applyFill="1" applyBorder="1" applyAlignment="1">
      <alignment horizontal="center" vertical="center" textRotation="90"/>
    </xf>
    <xf numFmtId="0" fontId="22" fillId="0" borderId="1" xfId="0" applyFont="1" applyBorder="1" applyAlignment="1">
      <alignment horizontal="center" textRotation="90" wrapText="1"/>
    </xf>
    <xf numFmtId="0" fontId="32" fillId="0" borderId="1" xfId="0" applyFont="1" applyBorder="1" applyAlignment="1">
      <alignment horizontal="center" textRotation="90" wrapText="1"/>
    </xf>
    <xf numFmtId="0" fontId="35" fillId="2" borderId="1" xfId="5" applyFont="1" applyFill="1" applyBorder="1" applyAlignment="1">
      <alignment horizontal="center" vertical="center" textRotation="90" wrapText="1"/>
    </xf>
    <xf numFmtId="2" fontId="11" fillId="0" borderId="1" xfId="5" applyNumberFormat="1" applyFont="1" applyFill="1" applyBorder="1" applyAlignment="1">
      <alignment horizontal="center" vertical="center" textRotation="90" wrapText="1"/>
    </xf>
    <xf numFmtId="9" fontId="11" fillId="0" borderId="1" xfId="5" applyNumberFormat="1" applyFont="1" applyFill="1" applyBorder="1" applyAlignment="1">
      <alignment horizontal="center" vertical="center" textRotation="90" wrapText="1"/>
    </xf>
    <xf numFmtId="165" fontId="11" fillId="0" borderId="1" xfId="5" applyNumberFormat="1" applyFont="1" applyFill="1" applyBorder="1" applyAlignment="1">
      <alignment horizontal="center" vertical="center" textRotation="90" wrapText="1"/>
    </xf>
    <xf numFmtId="0" fontId="0" fillId="0" borderId="0" xfId="0" applyAlignment="1">
      <alignment horizontal="center"/>
    </xf>
    <xf numFmtId="0" fontId="7" fillId="0" borderId="0" xfId="0" applyFont="1" applyAlignment="1">
      <alignment horizontal="center"/>
    </xf>
    <xf numFmtId="0" fontId="24" fillId="0" borderId="7" xfId="0" applyFont="1" applyBorder="1" applyAlignment="1">
      <alignment horizontal="center" vertical="center" wrapText="1"/>
    </xf>
    <xf numFmtId="0" fontId="10" fillId="2" borderId="13" xfId="0" applyFont="1" applyFill="1" applyBorder="1" applyAlignment="1">
      <alignment horizontal="center" vertical="center"/>
    </xf>
    <xf numFmtId="1" fontId="13" fillId="0" borderId="13" xfId="0" applyNumberFormat="1" applyFont="1" applyBorder="1" applyAlignment="1">
      <alignment horizontal="center"/>
    </xf>
    <xf numFmtId="0" fontId="0" fillId="0" borderId="13" xfId="0" applyBorder="1" applyAlignment="1">
      <alignment horizontal="center"/>
    </xf>
    <xf numFmtId="0" fontId="7" fillId="0" borderId="13" xfId="0" applyFont="1" applyBorder="1" applyAlignment="1">
      <alignment horizontal="center"/>
    </xf>
    <xf numFmtId="0" fontId="11" fillId="2" borderId="0" xfId="0" applyFont="1" applyFill="1" applyAlignment="1">
      <alignment horizontal="center" vertical="center"/>
    </xf>
    <xf numFmtId="0" fontId="22" fillId="2" borderId="1" xfId="0" applyFont="1" applyFill="1" applyBorder="1" applyAlignment="1">
      <alignment horizontal="center" vertical="top" wrapText="1"/>
    </xf>
    <xf numFmtId="0" fontId="22" fillId="2" borderId="1" xfId="0" applyFont="1" applyFill="1" applyBorder="1" applyAlignment="1">
      <alignment vertical="top" wrapText="1"/>
    </xf>
    <xf numFmtId="0" fontId="22" fillId="2" borderId="1" xfId="0" applyFont="1" applyFill="1" applyBorder="1" applyAlignment="1">
      <alignment horizontal="center" vertical="center" wrapText="1"/>
    </xf>
    <xf numFmtId="0" fontId="22" fillId="0" borderId="9" xfId="0" applyFont="1" applyBorder="1" applyAlignment="1">
      <alignment horizontal="left" vertical="center" wrapText="1"/>
    </xf>
    <xf numFmtId="1" fontId="29" fillId="0" borderId="13" xfId="0" applyNumberFormat="1" applyFont="1" applyFill="1" applyBorder="1" applyAlignment="1">
      <alignment horizontal="center" vertical="center"/>
    </xf>
    <xf numFmtId="0" fontId="22" fillId="2" borderId="1" xfId="0" applyFont="1" applyFill="1" applyBorder="1" applyAlignment="1">
      <alignment horizontal="left" vertical="top" wrapText="1"/>
    </xf>
    <xf numFmtId="0" fontId="22" fillId="2" borderId="1" xfId="0" applyFont="1" applyFill="1" applyBorder="1" applyAlignment="1">
      <alignment horizontal="left" vertical="center" wrapText="1"/>
    </xf>
    <xf numFmtId="0" fontId="22" fillId="2" borderId="1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7" fillId="0" borderId="13" xfId="0" applyFont="1" applyBorder="1"/>
    <xf numFmtId="0" fontId="10" fillId="2" borderId="15" xfId="0" applyFont="1" applyFill="1" applyBorder="1" applyAlignment="1">
      <alignment vertical="top" wrapText="1"/>
    </xf>
    <xf numFmtId="1" fontId="11" fillId="2" borderId="13"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textRotation="90" wrapText="1"/>
    </xf>
    <xf numFmtId="0" fontId="8" fillId="2" borderId="8" xfId="0" applyFont="1" applyFill="1" applyBorder="1" applyAlignment="1">
      <alignment horizontal="center" vertical="center" wrapText="1"/>
    </xf>
    <xf numFmtId="0" fontId="11" fillId="3" borderId="2" xfId="0" applyFont="1" applyFill="1" applyBorder="1" applyAlignment="1">
      <alignment horizontal="center" vertical="center" textRotation="90" wrapText="1"/>
    </xf>
    <xf numFmtId="0" fontId="8" fillId="2" borderId="13" xfId="0" applyFont="1" applyFill="1" applyBorder="1" applyAlignment="1">
      <alignment horizontal="center" vertical="center" wrapText="1"/>
    </xf>
    <xf numFmtId="1" fontId="22" fillId="2" borderId="2" xfId="0" applyNumberFormat="1" applyFont="1" applyFill="1" applyBorder="1" applyAlignment="1">
      <alignment horizontal="center" textRotation="90" wrapText="1"/>
    </xf>
    <xf numFmtId="2" fontId="11" fillId="3" borderId="2" xfId="0" applyNumberFormat="1" applyFont="1" applyFill="1" applyBorder="1" applyAlignment="1">
      <alignment horizontal="center" vertical="center" textRotation="90" wrapText="1"/>
    </xf>
    <xf numFmtId="0" fontId="10" fillId="2" borderId="13" xfId="0" applyFont="1" applyFill="1" applyBorder="1" applyAlignment="1">
      <alignment horizontal="left" vertical="center" wrapText="1"/>
    </xf>
    <xf numFmtId="2" fontId="11" fillId="5" borderId="1" xfId="0" applyNumberFormat="1" applyFont="1" applyFill="1" applyBorder="1" applyAlignment="1">
      <alignment horizontal="center" vertical="center" textRotation="90"/>
    </xf>
    <xf numFmtId="2" fontId="11" fillId="5" borderId="1" xfId="0" applyNumberFormat="1" applyFont="1" applyFill="1" applyBorder="1" applyAlignment="1">
      <alignment horizontal="center" vertical="center" textRotation="90" wrapText="1"/>
    </xf>
    <xf numFmtId="0" fontId="8" fillId="2" borderId="13" xfId="0" applyFont="1" applyFill="1" applyBorder="1" applyAlignment="1">
      <alignment horizontal="center" vertical="center"/>
    </xf>
    <xf numFmtId="2" fontId="11" fillId="2" borderId="1" xfId="0" applyNumberFormat="1" applyFont="1" applyFill="1" applyBorder="1" applyAlignment="1">
      <alignment horizontal="center" vertical="center" textRotation="90" wrapText="1"/>
    </xf>
    <xf numFmtId="0" fontId="22" fillId="2" borderId="1" xfId="0" applyFont="1" applyFill="1" applyBorder="1" applyAlignment="1">
      <alignment horizontal="center" textRotation="90" wrapText="1"/>
    </xf>
    <xf numFmtId="0" fontId="26" fillId="0" borderId="0" xfId="0" applyFont="1" applyFill="1" applyAlignment="1">
      <alignment horizontal="center" vertical="center"/>
    </xf>
    <xf numFmtId="0" fontId="26" fillId="0" borderId="0" xfId="0" applyFont="1" applyAlignment="1">
      <alignment horizontal="center" vertical="center"/>
    </xf>
    <xf numFmtId="0" fontId="32" fillId="2" borderId="1" xfId="0" applyFont="1" applyFill="1" applyBorder="1" applyAlignment="1">
      <alignment horizontal="center" textRotation="90" wrapText="1"/>
    </xf>
    <xf numFmtId="0" fontId="0" fillId="2" borderId="2" xfId="0" applyFill="1" applyBorder="1"/>
    <xf numFmtId="0" fontId="8" fillId="2" borderId="7" xfId="0" applyFont="1" applyFill="1" applyBorder="1" applyAlignment="1">
      <alignment horizontal="center" vertical="center" wrapText="1"/>
    </xf>
    <xf numFmtId="0" fontId="0" fillId="0" borderId="2" xfId="0" applyBorder="1" applyAlignment="1">
      <alignment horizontal="center" vertical="center"/>
    </xf>
    <xf numFmtId="0" fontId="10" fillId="2" borderId="15" xfId="0" applyFont="1" applyFill="1" applyBorder="1" applyAlignment="1">
      <alignment horizontal="center" vertical="center" wrapText="1"/>
    </xf>
    <xf numFmtId="0" fontId="22" fillId="2" borderId="16" xfId="0" applyFont="1" applyFill="1" applyBorder="1" applyAlignment="1">
      <alignment horizontal="center" textRotation="90" wrapText="1"/>
    </xf>
    <xf numFmtId="0" fontId="7" fillId="0" borderId="0" xfId="0" applyFont="1" applyAlignment="1">
      <alignment horizontal="center" vertical="center"/>
    </xf>
    <xf numFmtId="0" fontId="22" fillId="2" borderId="13" xfId="0" applyFont="1" applyFill="1" applyBorder="1" applyAlignment="1">
      <alignment horizontal="center" textRotation="90" wrapText="1"/>
    </xf>
    <xf numFmtId="0" fontId="37" fillId="2" borderId="1" xfId="0" applyFont="1" applyFill="1" applyBorder="1" applyAlignment="1">
      <alignment vertical="top" wrapText="1"/>
    </xf>
    <xf numFmtId="0" fontId="10" fillId="2" borderId="3" xfId="0" applyFont="1" applyFill="1" applyBorder="1" applyAlignment="1">
      <alignment horizontal="center" vertical="center" wrapText="1"/>
    </xf>
    <xf numFmtId="0" fontId="0" fillId="2" borderId="0" xfId="0" applyFill="1"/>
    <xf numFmtId="2" fontId="10" fillId="2" borderId="1" xfId="0" applyNumberFormat="1" applyFont="1" applyFill="1" applyBorder="1" applyAlignment="1">
      <alignment horizontal="center" vertical="center"/>
    </xf>
    <xf numFmtId="9" fontId="10" fillId="2" borderId="1" xfId="0" applyNumberFormat="1" applyFont="1" applyFill="1" applyBorder="1" applyAlignment="1">
      <alignment horizontal="center" vertical="center"/>
    </xf>
    <xf numFmtId="1" fontId="8" fillId="2" borderId="1" xfId="0" applyNumberFormat="1" applyFont="1" applyFill="1" applyBorder="1" applyAlignment="1">
      <alignment horizontal="center" vertical="center" wrapText="1"/>
    </xf>
    <xf numFmtId="2" fontId="11" fillId="2" borderId="1" xfId="3" applyNumberFormat="1" applyFont="1" applyFill="1" applyBorder="1" applyAlignment="1">
      <alignment horizontal="center" vertical="center" wrapText="1"/>
    </xf>
    <xf numFmtId="0" fontId="22" fillId="0" borderId="2" xfId="0" applyFont="1" applyBorder="1" applyAlignment="1">
      <alignment horizontal="center" textRotation="90" wrapText="1"/>
    </xf>
    <xf numFmtId="0" fontId="10" fillId="2" borderId="13" xfId="0" applyFont="1" applyFill="1" applyBorder="1" applyAlignment="1">
      <alignment vertical="top" wrapText="1"/>
    </xf>
    <xf numFmtId="0" fontId="10" fillId="2" borderId="13" xfId="0" applyFont="1" applyFill="1" applyBorder="1" applyAlignment="1">
      <alignment vertical="center" wrapText="1"/>
    </xf>
    <xf numFmtId="0" fontId="12" fillId="3" borderId="2" xfId="0" applyFont="1" applyFill="1" applyBorder="1" applyAlignment="1">
      <alignment horizontal="center" vertical="center" textRotation="90" wrapText="1"/>
    </xf>
    <xf numFmtId="2" fontId="11" fillId="0" borderId="1" xfId="0" applyNumberFormat="1" applyFont="1" applyFill="1" applyBorder="1" applyAlignment="1">
      <alignment horizontal="center" textRotation="90"/>
    </xf>
    <xf numFmtId="2" fontId="23" fillId="2" borderId="1" xfId="0" applyNumberFormat="1" applyFont="1" applyFill="1" applyBorder="1" applyAlignment="1">
      <alignment horizontal="center" vertical="center" textRotation="90" wrapText="1"/>
    </xf>
    <xf numFmtId="0" fontId="9" fillId="2" borderId="13" xfId="0" applyFont="1" applyFill="1" applyBorder="1" applyAlignment="1">
      <alignment horizontal="center" vertical="center" wrapText="1"/>
    </xf>
    <xf numFmtId="0" fontId="15" fillId="2" borderId="1" xfId="0" applyFont="1" applyFill="1" applyBorder="1" applyAlignment="1">
      <alignment horizontal="center" vertical="center" wrapText="1"/>
    </xf>
    <xf numFmtId="1" fontId="10" fillId="0" borderId="1" xfId="0" applyNumberFormat="1" applyFont="1" applyFill="1" applyBorder="1" applyAlignment="1">
      <alignment horizontal="center" vertical="center"/>
    </xf>
    <xf numFmtId="1" fontId="10" fillId="2" borderId="1" xfId="0" applyNumberFormat="1" applyFont="1" applyFill="1" applyBorder="1" applyAlignment="1">
      <alignment horizontal="center" vertical="center"/>
    </xf>
    <xf numFmtId="1" fontId="11" fillId="2" borderId="13" xfId="0" applyNumberFormat="1" applyFont="1" applyFill="1" applyBorder="1" applyAlignment="1">
      <alignment horizontal="center" vertical="center" wrapText="1"/>
    </xf>
    <xf numFmtId="1" fontId="10" fillId="2" borderId="13" xfId="0" applyNumberFormat="1" applyFont="1" applyFill="1" applyBorder="1" applyAlignment="1">
      <alignment horizontal="center" vertical="center"/>
    </xf>
    <xf numFmtId="1" fontId="29" fillId="2" borderId="13" xfId="0" applyNumberFormat="1" applyFont="1" applyFill="1" applyBorder="1" applyAlignment="1">
      <alignment horizontal="center" vertical="center"/>
    </xf>
    <xf numFmtId="0" fontId="10" fillId="0" borderId="13" xfId="0" applyFont="1" applyBorder="1" applyAlignment="1">
      <alignment horizontal="center" vertical="center" wrapText="1"/>
    </xf>
    <xf numFmtId="0" fontId="22" fillId="2" borderId="3" xfId="0" applyFont="1" applyFill="1" applyBorder="1" applyAlignment="1">
      <alignment horizontal="center" vertical="center" wrapText="1"/>
    </xf>
    <xf numFmtId="0" fontId="31" fillId="0" borderId="0" xfId="0" applyFont="1" applyAlignment="1">
      <alignment horizontal="justify" vertical="center"/>
    </xf>
    <xf numFmtId="2" fontId="11" fillId="2" borderId="0" xfId="0" applyNumberFormat="1" applyFont="1" applyFill="1" applyAlignment="1">
      <alignment horizontal="center" vertical="center"/>
    </xf>
    <xf numFmtId="0" fontId="22" fillId="0" borderId="13" xfId="0" applyFont="1" applyBorder="1" applyAlignment="1">
      <alignment horizontal="left" vertical="top" wrapText="1"/>
    </xf>
    <xf numFmtId="0" fontId="8" fillId="2"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1" fontId="11" fillId="0" borderId="13" xfId="0" applyNumberFormat="1" applyFont="1" applyFill="1" applyBorder="1" applyAlignment="1">
      <alignment horizontal="center" vertical="center"/>
    </xf>
    <xf numFmtId="0" fontId="29" fillId="2" borderId="13"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35" fillId="2" borderId="13" xfId="10" applyFont="1" applyFill="1" applyBorder="1" applyAlignment="1">
      <alignment horizontal="center" vertical="center" textRotation="90" wrapText="1"/>
    </xf>
    <xf numFmtId="2" fontId="11" fillId="0" borderId="13" xfId="10" applyNumberFormat="1" applyFont="1" applyFill="1" applyBorder="1" applyAlignment="1">
      <alignment horizontal="center" vertical="center" textRotation="90" wrapText="1"/>
    </xf>
    <xf numFmtId="9" fontId="11" fillId="0" borderId="13" xfId="10" applyNumberFormat="1" applyFont="1" applyFill="1" applyBorder="1" applyAlignment="1">
      <alignment horizontal="center" vertical="center" textRotation="90" wrapText="1"/>
    </xf>
    <xf numFmtId="165" fontId="11" fillId="0" borderId="13" xfId="10" applyNumberFormat="1" applyFont="1" applyFill="1" applyBorder="1" applyAlignment="1">
      <alignment horizontal="center" vertical="center" textRotation="90" wrapText="1"/>
    </xf>
    <xf numFmtId="0" fontId="22" fillId="2" borderId="15" xfId="0" applyFont="1" applyFill="1" applyBorder="1" applyAlignment="1">
      <alignment horizontal="center" vertical="center" wrapText="1"/>
    </xf>
    <xf numFmtId="2" fontId="23" fillId="2" borderId="16" xfId="0" applyNumberFormat="1" applyFont="1" applyFill="1" applyBorder="1" applyAlignment="1">
      <alignment horizontal="center" vertical="center" textRotation="90" wrapText="1"/>
    </xf>
    <xf numFmtId="0" fontId="43" fillId="0" borderId="0" xfId="0" applyFont="1"/>
    <xf numFmtId="0" fontId="32" fillId="0" borderId="0" xfId="0" applyFont="1" applyFill="1"/>
    <xf numFmtId="2" fontId="29" fillId="2" borderId="1" xfId="0" applyNumberFormat="1" applyFont="1" applyFill="1" applyBorder="1" applyAlignment="1">
      <alignment horizontal="center" vertical="center" textRotation="90"/>
    </xf>
    <xf numFmtId="2" fontId="10" fillId="2" borderId="5" xfId="0" applyNumberFormat="1" applyFont="1" applyFill="1" applyBorder="1" applyAlignment="1">
      <alignment horizontal="center" vertical="center"/>
    </xf>
    <xf numFmtId="0" fontId="11" fillId="2" borderId="1" xfId="5" applyFont="1" applyFill="1" applyBorder="1" applyAlignment="1">
      <alignment horizontal="center" vertical="center" textRotation="90" wrapText="1"/>
    </xf>
    <xf numFmtId="0" fontId="32" fillId="0" borderId="0" xfId="0" applyFont="1"/>
    <xf numFmtId="1" fontId="11" fillId="2" borderId="15" xfId="0" applyNumberFormat="1" applyFont="1" applyFill="1" applyBorder="1" applyAlignment="1">
      <alignment horizontal="center" vertical="center" wrapText="1"/>
    </xf>
    <xf numFmtId="0" fontId="8" fillId="2" borderId="8" xfId="0" applyFont="1" applyFill="1" applyBorder="1" applyAlignment="1">
      <alignment horizontal="center" vertical="center" wrapText="1"/>
    </xf>
    <xf numFmtId="0" fontId="7" fillId="2" borderId="0" xfId="0" applyFont="1" applyFill="1"/>
    <xf numFmtId="164" fontId="11" fillId="2" borderId="0" xfId="0" applyNumberFormat="1" applyFont="1" applyFill="1" applyAlignment="1">
      <alignment horizontal="center" vertical="center"/>
    </xf>
    <xf numFmtId="0" fontId="24" fillId="2" borderId="7"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0" xfId="0" applyFont="1" applyFill="1" applyBorder="1" applyAlignment="1">
      <alignment vertical="center" wrapText="1"/>
    </xf>
    <xf numFmtId="1" fontId="11" fillId="2" borderId="0" xfId="0" applyNumberFormat="1" applyFont="1" applyFill="1" applyBorder="1" applyAlignment="1">
      <alignment horizontal="center" vertical="center" wrapText="1"/>
    </xf>
    <xf numFmtId="1" fontId="10" fillId="2" borderId="0" xfId="0" applyNumberFormat="1" applyFont="1" applyFill="1" applyBorder="1" applyAlignment="1">
      <alignment horizontal="center" vertical="center"/>
    </xf>
    <xf numFmtId="1" fontId="29" fillId="2" borderId="13" xfId="0" applyNumberFormat="1" applyFont="1" applyFill="1" applyBorder="1" applyAlignment="1">
      <alignment horizontal="center" vertical="center" wrapText="1"/>
    </xf>
    <xf numFmtId="1" fontId="19" fillId="0" borderId="1" xfId="0" applyNumberFormat="1" applyFont="1" applyFill="1" applyBorder="1" applyAlignment="1">
      <alignment horizontal="center" vertical="center"/>
    </xf>
    <xf numFmtId="1" fontId="11" fillId="2" borderId="1" xfId="0" applyNumberFormat="1" applyFont="1" applyFill="1" applyBorder="1" applyAlignment="1">
      <alignment horizontal="center" vertical="center"/>
    </xf>
    <xf numFmtId="0" fontId="11" fillId="2" borderId="2" xfId="0" applyFont="1" applyFill="1" applyBorder="1" applyAlignment="1">
      <alignment horizontal="center" vertical="center" textRotation="90" wrapText="1"/>
    </xf>
    <xf numFmtId="0" fontId="45" fillId="2" borderId="2" xfId="0" applyFont="1" applyFill="1" applyBorder="1" applyAlignment="1">
      <alignment horizontal="center" vertical="center" textRotation="90" wrapText="1"/>
    </xf>
    <xf numFmtId="2" fontId="11" fillId="2" borderId="13" xfId="0" applyNumberFormat="1" applyFont="1" applyFill="1" applyBorder="1" applyAlignment="1">
      <alignment horizontal="center" vertical="center" textRotation="90"/>
    </xf>
    <xf numFmtId="0" fontId="46" fillId="0" borderId="0" xfId="0" applyFont="1" applyAlignment="1">
      <alignment horizontal="center" vertical="center"/>
    </xf>
    <xf numFmtId="0" fontId="7" fillId="2" borderId="0" xfId="0" applyFont="1" applyFill="1" applyAlignment="1">
      <alignment horizontal="center" vertical="center"/>
    </xf>
    <xf numFmtId="0" fontId="13" fillId="2" borderId="0" xfId="0" applyFont="1" applyFill="1" applyAlignment="1">
      <alignment horizontal="center" vertical="center"/>
    </xf>
    <xf numFmtId="2" fontId="11" fillId="2" borderId="2" xfId="0" applyNumberFormat="1" applyFont="1" applyFill="1" applyBorder="1" applyAlignment="1">
      <alignment horizontal="center" vertical="center" textRotation="90" wrapText="1"/>
    </xf>
    <xf numFmtId="164" fontId="11" fillId="2" borderId="2" xfId="0" applyNumberFormat="1" applyFont="1" applyFill="1" applyBorder="1" applyAlignment="1">
      <alignment horizontal="center" vertical="center" textRotation="90" wrapText="1"/>
    </xf>
    <xf numFmtId="2" fontId="15" fillId="2" borderId="1" xfId="0" applyNumberFormat="1" applyFont="1" applyFill="1" applyBorder="1" applyAlignment="1">
      <alignment horizontal="center" vertical="center" textRotation="90"/>
    </xf>
    <xf numFmtId="2" fontId="15" fillId="2" borderId="16" xfId="0" applyNumberFormat="1" applyFont="1" applyFill="1" applyBorder="1" applyAlignment="1">
      <alignment horizontal="center" vertical="center" textRotation="90" wrapText="1"/>
    </xf>
    <xf numFmtId="2" fontId="23" fillId="2" borderId="2" xfId="0" applyNumberFormat="1" applyFont="1" applyFill="1" applyBorder="1" applyAlignment="1">
      <alignment horizontal="center" vertical="center" textRotation="90" wrapText="1"/>
    </xf>
    <xf numFmtId="2" fontId="23" fillId="2" borderId="1" xfId="0" applyNumberFormat="1" applyFont="1" applyFill="1" applyBorder="1" applyAlignment="1">
      <alignment horizontal="center" vertical="center" textRotation="90"/>
    </xf>
    <xf numFmtId="1" fontId="7" fillId="2" borderId="13" xfId="0" applyNumberFormat="1" applyFont="1" applyFill="1" applyBorder="1" applyAlignment="1">
      <alignment horizontal="center"/>
    </xf>
    <xf numFmtId="0" fontId="7" fillId="2" borderId="13" xfId="0" applyFont="1" applyFill="1" applyBorder="1" applyAlignment="1">
      <alignment horizontal="center"/>
    </xf>
    <xf numFmtId="0" fontId="22" fillId="0" borderId="13" xfId="0" applyFont="1" applyBorder="1" applyAlignment="1">
      <alignment horizontal="center" textRotation="90" wrapText="1"/>
    </xf>
    <xf numFmtId="1" fontId="22" fillId="2" borderId="13" xfId="0" applyNumberFormat="1" applyFont="1" applyFill="1" applyBorder="1" applyAlignment="1">
      <alignment horizontal="center" textRotation="90" wrapText="1"/>
    </xf>
    <xf numFmtId="1" fontId="10" fillId="2" borderId="13" xfId="0" applyNumberFormat="1" applyFont="1" applyFill="1" applyBorder="1" applyAlignment="1">
      <alignment horizontal="center" vertical="center" wrapText="1"/>
    </xf>
    <xf numFmtId="0" fontId="47" fillId="2" borderId="0" xfId="0" applyFont="1" applyFill="1" applyAlignment="1">
      <alignment horizontal="center" vertical="center"/>
    </xf>
    <xf numFmtId="0" fontId="47" fillId="2" borderId="0" xfId="0" applyFont="1" applyFill="1"/>
    <xf numFmtId="0" fontId="48" fillId="2" borderId="0" xfId="0" applyFont="1" applyFill="1" applyAlignment="1">
      <alignment horizontal="center" vertical="center"/>
    </xf>
    <xf numFmtId="0" fontId="19" fillId="0" borderId="0" xfId="0" applyFont="1" applyFill="1" applyAlignment="1">
      <alignment horizontal="center" vertical="center"/>
    </xf>
    <xf numFmtId="2" fontId="48" fillId="0" borderId="0" xfId="0" applyNumberFormat="1" applyFont="1" applyFill="1"/>
    <xf numFmtId="2" fontId="48" fillId="0" borderId="0" xfId="0" applyNumberFormat="1" applyFont="1" applyFill="1" applyAlignment="1">
      <alignment horizontal="center" vertical="center"/>
    </xf>
    <xf numFmtId="164" fontId="19" fillId="0" borderId="0" xfId="0" applyNumberFormat="1" applyFont="1" applyFill="1" applyAlignment="1">
      <alignment vertical="center"/>
    </xf>
    <xf numFmtId="1" fontId="48" fillId="0" borderId="0" xfId="0" applyNumberFormat="1" applyFont="1" applyFill="1"/>
    <xf numFmtId="1" fontId="48" fillId="0" borderId="0" xfId="0" applyNumberFormat="1" applyFont="1" applyFill="1" applyAlignment="1">
      <alignment horizontal="center" vertical="center"/>
    </xf>
    <xf numFmtId="0" fontId="6" fillId="3" borderId="13" xfId="0" applyFont="1" applyFill="1" applyBorder="1" applyAlignment="1">
      <alignment horizontal="left" vertical="center" wrapText="1"/>
    </xf>
    <xf numFmtId="0" fontId="7" fillId="0" borderId="0" xfId="0" applyFont="1" applyAlignment="1">
      <alignment wrapText="1"/>
    </xf>
    <xf numFmtId="0" fontId="7" fillId="0" borderId="0" xfId="0" applyFont="1" applyAlignment="1">
      <alignment horizontal="center" vertical="center" wrapText="1"/>
    </xf>
    <xf numFmtId="0" fontId="8" fillId="2" borderId="2" xfId="0" applyFont="1" applyFill="1" applyBorder="1" applyAlignment="1">
      <alignment horizontal="center" vertical="center" wrapText="1"/>
    </xf>
    <xf numFmtId="0" fontId="6" fillId="3" borderId="13" xfId="0" applyFont="1" applyFill="1" applyBorder="1" applyAlignment="1">
      <alignment horizontal="left" vertical="center"/>
    </xf>
    <xf numFmtId="0" fontId="49" fillId="0" borderId="0" xfId="0" applyFont="1" applyAlignment="1">
      <alignment horizontal="justify" vertical="center"/>
    </xf>
    <xf numFmtId="0" fontId="52" fillId="0" borderId="0" xfId="0" applyFont="1" applyAlignment="1">
      <alignment horizontal="justify" vertical="center"/>
    </xf>
    <xf numFmtId="0" fontId="52" fillId="0" borderId="0" xfId="0" applyFont="1" applyAlignment="1">
      <alignment horizontal="left" vertical="center" indent="4"/>
    </xf>
    <xf numFmtId="0" fontId="51" fillId="0" borderId="0" xfId="0" applyFont="1" applyAlignment="1">
      <alignment horizontal="justify" vertical="center"/>
    </xf>
    <xf numFmtId="0" fontId="7" fillId="2" borderId="2" xfId="0" applyFont="1" applyFill="1" applyBorder="1" applyAlignment="1">
      <alignment horizontal="center" vertical="center"/>
    </xf>
    <xf numFmtId="0" fontId="7" fillId="2" borderId="6" xfId="0" applyFont="1" applyFill="1" applyBorder="1" applyAlignment="1">
      <alignment horizontal="center" vertical="center"/>
    </xf>
    <xf numFmtId="2" fontId="11" fillId="2" borderId="2" xfId="0" applyNumberFormat="1" applyFont="1" applyFill="1" applyBorder="1" applyAlignment="1">
      <alignment horizontal="center" vertical="center"/>
    </xf>
    <xf numFmtId="164" fontId="8" fillId="2" borderId="2" xfId="0" applyNumberFormat="1" applyFont="1" applyFill="1" applyBorder="1" applyAlignment="1">
      <alignment horizontal="center" vertical="center"/>
    </xf>
    <xf numFmtId="1" fontId="11" fillId="4" borderId="2" xfId="0" applyNumberFormat="1" applyFont="1" applyFill="1" applyBorder="1" applyAlignment="1">
      <alignment horizontal="center" vertical="center"/>
    </xf>
    <xf numFmtId="1" fontId="11" fillId="4" borderId="2" xfId="0" applyNumberFormat="1" applyFont="1" applyFill="1" applyBorder="1" applyAlignment="1">
      <alignment horizontal="center" vertical="center" wrapText="1"/>
    </xf>
    <xf numFmtId="2" fontId="22" fillId="2" borderId="13" xfId="0" applyNumberFormat="1" applyFont="1" applyFill="1" applyBorder="1" applyAlignment="1">
      <alignment horizontal="center" vertical="center"/>
    </xf>
    <xf numFmtId="0" fontId="9" fillId="0" borderId="13" xfId="0" applyFont="1" applyFill="1" applyBorder="1" applyAlignment="1">
      <alignment horizontal="center" vertical="center" wrapText="1"/>
    </xf>
    <xf numFmtId="0" fontId="51" fillId="0" borderId="13" xfId="0" applyFont="1" applyBorder="1" applyAlignment="1">
      <alignment horizontal="left" vertical="center" indent="4"/>
    </xf>
    <xf numFmtId="0" fontId="11" fillId="2" borderId="13" xfId="0" applyNumberFormat="1" applyFont="1" applyFill="1" applyBorder="1" applyAlignment="1">
      <alignment horizontal="center" vertical="center" wrapText="1"/>
    </xf>
    <xf numFmtId="164" fontId="11" fillId="2" borderId="13" xfId="0" applyNumberFormat="1" applyFont="1" applyFill="1" applyBorder="1" applyAlignment="1">
      <alignment horizontal="center" vertical="center"/>
    </xf>
    <xf numFmtId="2" fontId="11" fillId="0" borderId="13" xfId="0" applyNumberFormat="1" applyFont="1" applyFill="1" applyBorder="1" applyAlignment="1">
      <alignment horizontal="center" textRotation="90"/>
    </xf>
    <xf numFmtId="2" fontId="11" fillId="0" borderId="13" xfId="0" applyNumberFormat="1" applyFont="1" applyFill="1" applyBorder="1" applyAlignment="1">
      <alignment horizontal="center" textRotation="90" wrapText="1"/>
    </xf>
    <xf numFmtId="2" fontId="21" fillId="0" borderId="13" xfId="0" applyNumberFormat="1" applyFont="1" applyBorder="1" applyAlignment="1">
      <alignment textRotation="90"/>
    </xf>
    <xf numFmtId="0" fontId="9" fillId="2" borderId="13" xfId="0" applyFont="1" applyFill="1" applyBorder="1" applyAlignment="1">
      <alignment horizontal="left" vertical="center" wrapText="1"/>
    </xf>
    <xf numFmtId="0" fontId="9" fillId="0" borderId="13" xfId="0" applyFont="1" applyBorder="1" applyAlignment="1">
      <alignment vertical="center" wrapText="1"/>
    </xf>
    <xf numFmtId="1" fontId="8" fillId="0" borderId="13" xfId="0" applyNumberFormat="1" applyFont="1" applyFill="1" applyBorder="1" applyAlignment="1">
      <alignment horizontal="center" vertical="center"/>
    </xf>
    <xf numFmtId="1" fontId="9" fillId="2" borderId="13" xfId="0" applyNumberFormat="1" applyFont="1" applyFill="1" applyBorder="1" applyAlignment="1">
      <alignment horizontal="center" vertical="center" wrapText="1"/>
    </xf>
    <xf numFmtId="0" fontId="23" fillId="2" borderId="13" xfId="0" applyFont="1" applyFill="1" applyBorder="1" applyAlignment="1">
      <alignment horizontal="center" vertical="center" wrapText="1"/>
    </xf>
    <xf numFmtId="0" fontId="23" fillId="2" borderId="2" xfId="0" applyFont="1" applyFill="1" applyBorder="1" applyAlignment="1">
      <alignment horizontal="center" vertical="center" wrapText="1"/>
    </xf>
    <xf numFmtId="2" fontId="9" fillId="2" borderId="1" xfId="0" applyNumberFormat="1" applyFont="1" applyFill="1" applyBorder="1" applyAlignment="1">
      <alignment horizontal="center" vertical="center"/>
    </xf>
    <xf numFmtId="9" fontId="9" fillId="2" borderId="1" xfId="0" applyNumberFormat="1" applyFont="1" applyFill="1" applyBorder="1" applyAlignment="1">
      <alignment horizontal="center" vertical="center"/>
    </xf>
    <xf numFmtId="1" fontId="8" fillId="2" borderId="1" xfId="0" applyNumberFormat="1" applyFont="1" applyFill="1" applyBorder="1" applyAlignment="1">
      <alignment horizontal="center" vertical="center"/>
    </xf>
    <xf numFmtId="1" fontId="8" fillId="0" borderId="1" xfId="0" applyNumberFormat="1" applyFont="1" applyFill="1" applyBorder="1" applyAlignment="1">
      <alignment horizontal="center" vertical="center"/>
    </xf>
    <xf numFmtId="0" fontId="39" fillId="0" borderId="13" xfId="0" applyFont="1" applyBorder="1" applyAlignment="1">
      <alignment horizontal="justify" vertical="center"/>
    </xf>
    <xf numFmtId="2" fontId="8" fillId="2" borderId="13" xfId="0" applyNumberFormat="1" applyFont="1" applyFill="1" applyBorder="1" applyAlignment="1">
      <alignment horizontal="center" vertical="center" wrapText="1"/>
    </xf>
    <xf numFmtId="9" fontId="9" fillId="2" borderId="13" xfId="0" applyNumberFormat="1" applyFont="1" applyFill="1" applyBorder="1" applyAlignment="1">
      <alignment horizontal="center" vertical="center"/>
    </xf>
    <xf numFmtId="2" fontId="9" fillId="2" borderId="13" xfId="0" applyNumberFormat="1" applyFont="1" applyFill="1" applyBorder="1" applyAlignment="1">
      <alignment horizontal="center" vertical="center"/>
    </xf>
    <xf numFmtId="0" fontId="8" fillId="0" borderId="13" xfId="0" applyNumberFormat="1" applyFont="1" applyFill="1" applyBorder="1" applyAlignment="1">
      <alignment horizontal="center" vertical="center"/>
    </xf>
    <xf numFmtId="0" fontId="22" fillId="0" borderId="13" xfId="0" applyFont="1" applyBorder="1" applyAlignment="1">
      <alignment horizontal="center" textRotation="90"/>
    </xf>
    <xf numFmtId="0" fontId="22" fillId="0" borderId="13" xfId="0" applyFont="1" applyBorder="1" applyAlignment="1">
      <alignment horizontal="center" vertical="center" textRotation="90" wrapText="1"/>
    </xf>
    <xf numFmtId="0" fontId="56" fillId="0" borderId="0" xfId="0" applyFont="1" applyAlignment="1">
      <alignment horizontal="center" vertical="center"/>
    </xf>
    <xf numFmtId="0" fontId="6" fillId="3" borderId="8" xfId="0" applyFont="1" applyFill="1" applyBorder="1" applyAlignment="1">
      <alignment horizontal="left" vertical="center"/>
    </xf>
    <xf numFmtId="0" fontId="6" fillId="3" borderId="8" xfId="0" applyFont="1" applyFill="1" applyBorder="1" applyAlignment="1">
      <alignment horizontal="left" vertical="center" wrapText="1"/>
    </xf>
    <xf numFmtId="2" fontId="11" fillId="5" borderId="13" xfId="0" applyNumberFormat="1" applyFont="1" applyFill="1" applyBorder="1" applyAlignment="1">
      <alignment horizontal="center" vertical="center" textRotation="90" wrapText="1"/>
    </xf>
    <xf numFmtId="0" fontId="55" fillId="0" borderId="13" xfId="0" applyFont="1" applyBorder="1" applyAlignment="1">
      <alignment horizontal="center" vertical="center" textRotation="90"/>
    </xf>
    <xf numFmtId="0" fontId="6" fillId="3" borderId="15"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54" fillId="0" borderId="10" xfId="0" applyFont="1" applyBorder="1" applyAlignment="1">
      <alignment horizontal="right" wrapText="1"/>
    </xf>
    <xf numFmtId="0" fontId="23" fillId="2" borderId="13" xfId="0" applyFont="1" applyFill="1" applyBorder="1" applyAlignment="1">
      <alignment horizontal="center" vertical="center" wrapText="1"/>
    </xf>
    <xf numFmtId="0" fontId="29" fillId="2" borderId="13" xfId="0" applyFont="1" applyFill="1" applyBorder="1" applyAlignment="1">
      <alignment horizontal="center" vertical="center" wrapText="1"/>
    </xf>
    <xf numFmtId="0" fontId="54" fillId="0" borderId="0" xfId="0" applyFont="1" applyBorder="1" applyAlignment="1">
      <alignment horizontal="right" wrapText="1"/>
    </xf>
    <xf numFmtId="0" fontId="6" fillId="3" borderId="14"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38" fillId="0" borderId="0" xfId="0" applyFont="1" applyAlignment="1">
      <alignment horizontal="center"/>
    </xf>
    <xf numFmtId="0" fontId="6" fillId="2" borderId="13" xfId="0" applyFont="1" applyFill="1" applyBorder="1" applyAlignment="1">
      <alignment horizontal="center" vertical="center" wrapText="1"/>
    </xf>
    <xf numFmtId="164" fontId="41" fillId="0" borderId="10" xfId="0" applyNumberFormat="1" applyFont="1" applyFill="1" applyBorder="1" applyAlignment="1">
      <alignment horizontal="center" vertical="center"/>
    </xf>
    <xf numFmtId="164" fontId="11" fillId="0" borderId="10" xfId="0" applyNumberFormat="1" applyFont="1" applyFill="1" applyBorder="1" applyAlignment="1">
      <alignment horizontal="center" vertical="center"/>
    </xf>
    <xf numFmtId="0" fontId="11" fillId="2" borderId="2" xfId="0" applyFont="1" applyFill="1" applyBorder="1" applyAlignment="1">
      <alignment horizontal="center" vertical="center" textRotation="90" wrapText="1"/>
    </xf>
    <xf numFmtId="0" fontId="11" fillId="2" borderId="7" xfId="0" applyFont="1" applyFill="1" applyBorder="1" applyAlignment="1">
      <alignment horizontal="center" vertical="center" textRotation="90" wrapText="1"/>
    </xf>
    <xf numFmtId="0" fontId="8" fillId="2" borderId="11"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12" fillId="2" borderId="2" xfId="0" applyFont="1" applyFill="1" applyBorder="1" applyAlignment="1">
      <alignment horizontal="center" vertical="center" textRotation="90" wrapText="1"/>
    </xf>
    <xf numFmtId="0" fontId="12" fillId="2" borderId="7" xfId="0" applyFont="1" applyFill="1" applyBorder="1" applyAlignment="1">
      <alignment horizontal="center" vertical="center" textRotation="90" wrapText="1"/>
    </xf>
    <xf numFmtId="0" fontId="40" fillId="0" borderId="0" xfId="0" applyFont="1" applyAlignment="1">
      <alignment horizontal="center"/>
    </xf>
    <xf numFmtId="0" fontId="8" fillId="2" borderId="1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12" fillId="2" borderId="8" xfId="0" applyFont="1" applyFill="1" applyBorder="1" applyAlignment="1">
      <alignment horizontal="center" vertical="center" textRotation="90" wrapText="1"/>
    </xf>
    <xf numFmtId="0" fontId="11" fillId="2" borderId="8" xfId="0" applyFont="1" applyFill="1" applyBorder="1" applyAlignment="1">
      <alignment horizontal="center" vertical="center" textRotation="90" wrapText="1"/>
    </xf>
    <xf numFmtId="0" fontId="0" fillId="0" borderId="10" xfId="0" applyBorder="1" applyAlignment="1">
      <alignment horizontal="right"/>
    </xf>
    <xf numFmtId="0" fontId="33" fillId="2" borderId="14" xfId="0" applyFont="1" applyFill="1" applyBorder="1" applyAlignment="1">
      <alignment horizontal="center" vertical="center" wrapText="1"/>
    </xf>
    <xf numFmtId="0" fontId="33" fillId="2" borderId="16" xfId="0" applyFont="1" applyFill="1" applyBorder="1" applyAlignment="1">
      <alignment horizontal="center" vertical="center" wrapText="1"/>
    </xf>
    <xf numFmtId="0" fontId="30" fillId="2" borderId="2" xfId="0" applyFont="1" applyFill="1" applyBorder="1" applyAlignment="1">
      <alignment horizontal="center" vertical="center" textRotation="90" wrapText="1"/>
    </xf>
    <xf numFmtId="0" fontId="30" fillId="2" borderId="7" xfId="0" applyFont="1" applyFill="1" applyBorder="1" applyAlignment="1">
      <alignment horizontal="center" vertical="center" textRotation="90" wrapText="1"/>
    </xf>
    <xf numFmtId="0" fontId="30" fillId="2" borderId="8" xfId="0" applyFont="1" applyFill="1" applyBorder="1" applyAlignment="1">
      <alignment horizontal="center" vertical="center" textRotation="90" wrapText="1"/>
    </xf>
    <xf numFmtId="0" fontId="11" fillId="2" borderId="13" xfId="0" applyFont="1" applyFill="1" applyBorder="1" applyAlignment="1">
      <alignment horizontal="center" vertical="center" textRotation="90" wrapText="1"/>
    </xf>
    <xf numFmtId="0" fontId="34" fillId="2" borderId="15" xfId="0" applyFont="1" applyFill="1" applyBorder="1" applyAlignment="1">
      <alignment horizontal="center" vertical="center" wrapText="1"/>
    </xf>
    <xf numFmtId="0" fontId="34" fillId="2" borderId="14"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0" fillId="0" borderId="10" xfId="0" applyBorder="1" applyAlignment="1">
      <alignment horizontal="center"/>
    </xf>
    <xf numFmtId="0" fontId="7" fillId="0" borderId="10" xfId="0" applyFont="1" applyBorder="1" applyAlignment="1">
      <alignment horizontal="right"/>
    </xf>
    <xf numFmtId="0" fontId="45" fillId="2" borderId="2" xfId="0" applyFont="1" applyFill="1" applyBorder="1" applyAlignment="1">
      <alignment horizontal="center" vertical="center" textRotation="90" wrapText="1"/>
    </xf>
    <xf numFmtId="0" fontId="45" fillId="2" borderId="7" xfId="0" applyFont="1" applyFill="1" applyBorder="1" applyAlignment="1">
      <alignment horizontal="center" vertical="center" textRotation="90" wrapText="1"/>
    </xf>
    <xf numFmtId="0" fontId="45" fillId="2" borderId="8" xfId="0" applyFont="1" applyFill="1" applyBorder="1" applyAlignment="1">
      <alignment horizontal="center" vertical="center" textRotation="90" wrapText="1"/>
    </xf>
    <xf numFmtId="0" fontId="40" fillId="2" borderId="10" xfId="0" applyFont="1" applyFill="1" applyBorder="1" applyAlignment="1">
      <alignment horizontal="right"/>
    </xf>
    <xf numFmtId="0" fontId="29" fillId="2" borderId="13" xfId="0" applyFont="1" applyFill="1" applyBorder="1" applyAlignment="1">
      <alignment horizontal="center" vertical="center" textRotation="90" wrapText="1"/>
    </xf>
    <xf numFmtId="0" fontId="6" fillId="2" borderId="15"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6" xfId="0" applyFont="1" applyFill="1" applyBorder="1" applyAlignment="1">
      <alignment horizontal="center" vertical="center" wrapText="1"/>
    </xf>
    <xf numFmtId="164" fontId="10" fillId="0" borderId="10" xfId="0" applyNumberFormat="1" applyFont="1" applyFill="1" applyBorder="1" applyAlignment="1">
      <alignment horizontal="right" vertical="center"/>
    </xf>
    <xf numFmtId="0" fontId="9" fillId="2" borderId="2"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42" fillId="0" borderId="10" xfId="0" applyFont="1" applyBorder="1" applyAlignment="1">
      <alignment horizontal="right"/>
    </xf>
  </cellXfs>
  <cellStyles count="15">
    <cellStyle name="Dziesiętny" xfId="3" builtinId="3"/>
    <cellStyle name="Dziesiętny 3" xfId="7" xr:uid="{00000000-0005-0000-0000-000001000000}"/>
    <cellStyle name="Excel Built-in Normal" xfId="8" xr:uid="{00000000-0005-0000-0000-000002000000}"/>
    <cellStyle name="Normalny" xfId="0" builtinId="0"/>
    <cellStyle name="Normalny 2" xfId="1" xr:uid="{00000000-0005-0000-0000-000004000000}"/>
    <cellStyle name="Normalny 2 2" xfId="6" xr:uid="{00000000-0005-0000-0000-000005000000}"/>
    <cellStyle name="Normalny 3" xfId="2" xr:uid="{00000000-0005-0000-0000-000006000000}"/>
    <cellStyle name="Normalny 4" xfId="4" xr:uid="{00000000-0005-0000-0000-000007000000}"/>
    <cellStyle name="Normalny 4 2" xfId="9" xr:uid="{00000000-0005-0000-0000-000008000000}"/>
    <cellStyle name="Normalny 5" xfId="5" xr:uid="{00000000-0005-0000-0000-000009000000}"/>
    <cellStyle name="Normalny 5 2" xfId="10" xr:uid="{00000000-0005-0000-0000-00000A000000}"/>
    <cellStyle name="Normalny 5 3" xfId="11" xr:uid="{00000000-0005-0000-0000-00000B000000}"/>
    <cellStyle name="Normalny 5 3 2" xfId="12" xr:uid="{00000000-0005-0000-0000-00000C000000}"/>
    <cellStyle name="Normalny 5 4" xfId="13" xr:uid="{00000000-0005-0000-0000-00000D000000}"/>
    <cellStyle name="Normalny 5 5" xfId="14" xr:uid="{00000000-0005-0000-0000-00000E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39</xdr:row>
      <xdr:rowOff>0</xdr:rowOff>
    </xdr:from>
    <xdr:to>
      <xdr:col>2</xdr:col>
      <xdr:colOff>4619625</xdr:colOff>
      <xdr:row>57</xdr:row>
      <xdr:rowOff>28575</xdr:rowOff>
    </xdr:to>
    <xdr:pic>
      <xdr:nvPicPr>
        <xdr:cNvPr id="6" name="Obraz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6" y="22688550"/>
          <a:ext cx="5562599" cy="5553075"/>
        </a:xfrm>
        <a:prstGeom prst="rect">
          <a:avLst/>
        </a:prstGeom>
        <a:noFill/>
        <a:ln>
          <a:noFill/>
        </a:ln>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portal.ron.int/portal/osoba.php?idosoba=58015"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portal.ron.int/portal/osoba.php?idosoba=70650"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pageSetUpPr fitToPage="1"/>
  </sheetPr>
  <dimension ref="A1:AA61"/>
  <sheetViews>
    <sheetView workbookViewId="0">
      <pane xSplit="3" ySplit="3" topLeftCell="D4" activePane="bottomRight" state="frozen"/>
      <selection pane="topRight" activeCell="D1" sqref="D1"/>
      <selection pane="bottomLeft" activeCell="A3" sqref="A3"/>
      <selection pane="bottomRight" activeCell="C5" sqref="C5"/>
    </sheetView>
  </sheetViews>
  <sheetFormatPr defaultRowHeight="15"/>
  <cols>
    <col min="1" max="1" width="3.375" style="1" bestFit="1" customWidth="1"/>
    <col min="2" max="2" width="12.375" style="1" customWidth="1"/>
    <col min="3" max="3" width="69" style="1" customWidth="1"/>
    <col min="4" max="4" width="6.5" style="151" customWidth="1"/>
    <col min="5" max="5" width="4.375" style="151" bestFit="1" customWidth="1"/>
    <col min="6" max="6" width="4.875" style="152" bestFit="1" customWidth="1"/>
    <col min="7" max="7" width="5" style="151" bestFit="1" customWidth="1"/>
    <col min="8" max="8" width="7.75" style="151" customWidth="1"/>
    <col min="9" max="9" width="9.5" style="1" customWidth="1"/>
    <col min="10" max="10" width="7.875" style="1" customWidth="1"/>
    <col min="11" max="11" width="6.5" style="1" customWidth="1"/>
    <col min="12" max="12" width="6.625" style="1" customWidth="1"/>
    <col min="13" max="13" width="3.375" style="1" customWidth="1"/>
    <col min="14" max="14" width="6" style="1" customWidth="1"/>
    <col min="15" max="15" width="3.375" style="1" customWidth="1"/>
    <col min="16" max="16" width="6" style="1" customWidth="1"/>
    <col min="17" max="17" width="3.375" style="1" customWidth="1"/>
    <col min="18" max="18" width="5" style="1" customWidth="1"/>
    <col min="19" max="19" width="3.5" style="1" customWidth="1"/>
    <col min="20" max="20" width="5.25" style="174" customWidth="1"/>
    <col min="21" max="21" width="4.75" style="1" customWidth="1"/>
    <col min="22" max="22" width="5.625" style="1" customWidth="1"/>
    <col min="23" max="23" width="6.375" style="1" customWidth="1"/>
    <col min="24" max="24" width="5.5" style="1" customWidth="1"/>
    <col min="25" max="25" width="3.5" style="1" customWidth="1"/>
    <col min="26" max="26" width="3.25" style="1" customWidth="1"/>
    <col min="27" max="27" width="9" style="1"/>
  </cols>
  <sheetData>
    <row r="1" spans="1:27" ht="15.75" customHeight="1"/>
    <row r="2" spans="1:27" ht="30" customHeight="1">
      <c r="I2" s="91"/>
      <c r="J2" s="91"/>
      <c r="K2" s="91"/>
      <c r="L2" s="91"/>
      <c r="M2" s="91"/>
      <c r="N2" s="91"/>
      <c r="O2" s="91"/>
      <c r="P2" s="91"/>
      <c r="Q2" s="91"/>
      <c r="R2" s="91"/>
      <c r="S2" s="91"/>
      <c r="T2" s="175"/>
      <c r="U2" s="91"/>
      <c r="V2" s="91"/>
      <c r="W2" s="91"/>
      <c r="X2" s="91"/>
      <c r="Y2" s="91"/>
    </row>
    <row r="3" spans="1:27" s="20" customFormat="1" ht="144" customHeight="1">
      <c r="A3" s="176" t="s">
        <v>0</v>
      </c>
      <c r="B3" s="201" t="s">
        <v>4</v>
      </c>
      <c r="C3" s="201" t="s">
        <v>5</v>
      </c>
      <c r="D3" s="148" t="s">
        <v>1</v>
      </c>
      <c r="E3" s="147" t="s">
        <v>14</v>
      </c>
      <c r="F3" s="153" t="s">
        <v>15</v>
      </c>
      <c r="G3" s="154" t="s">
        <v>23</v>
      </c>
      <c r="H3" s="154" t="s">
        <v>20</v>
      </c>
      <c r="I3" s="79" t="s">
        <v>193</v>
      </c>
      <c r="J3" s="79" t="s">
        <v>194</v>
      </c>
      <c r="K3" s="79" t="s">
        <v>195</v>
      </c>
      <c r="L3" s="79" t="s">
        <v>196</v>
      </c>
      <c r="M3" s="78" t="s">
        <v>55</v>
      </c>
      <c r="N3" s="79" t="s">
        <v>197</v>
      </c>
      <c r="O3" s="78" t="s">
        <v>156</v>
      </c>
      <c r="P3" s="79" t="s">
        <v>198</v>
      </c>
      <c r="Q3" s="78" t="s">
        <v>200</v>
      </c>
      <c r="R3" s="79" t="s">
        <v>199</v>
      </c>
      <c r="S3" s="79" t="s">
        <v>201</v>
      </c>
      <c r="T3" s="79" t="s">
        <v>202</v>
      </c>
      <c r="U3" s="79" t="s">
        <v>203</v>
      </c>
      <c r="V3" s="79" t="s">
        <v>204</v>
      </c>
      <c r="W3" s="79" t="s">
        <v>205</v>
      </c>
      <c r="X3" s="79" t="s">
        <v>206</v>
      </c>
      <c r="Y3" s="78" t="s">
        <v>12</v>
      </c>
      <c r="Z3" s="150"/>
      <c r="AA3" s="150"/>
    </row>
    <row r="4" spans="1:27" ht="18.75" customHeight="1">
      <c r="A4" s="218" t="s">
        <v>213</v>
      </c>
      <c r="B4" s="219"/>
      <c r="C4" s="220"/>
      <c r="D4" s="182"/>
      <c r="E4" s="183"/>
      <c r="F4" s="184"/>
      <c r="G4" s="185"/>
      <c r="H4" s="185"/>
      <c r="I4" s="186"/>
      <c r="J4" s="186"/>
      <c r="K4" s="186"/>
      <c r="L4" s="186"/>
      <c r="M4" s="186"/>
      <c r="N4" s="186"/>
      <c r="O4" s="186"/>
      <c r="P4" s="186"/>
      <c r="Q4" s="186"/>
      <c r="R4" s="186"/>
      <c r="S4" s="186"/>
      <c r="T4" s="187"/>
      <c r="U4" s="186"/>
      <c r="V4" s="186"/>
      <c r="W4" s="186"/>
      <c r="X4" s="186"/>
      <c r="Y4" s="186"/>
    </row>
    <row r="5" spans="1:27" s="129" customFormat="1" ht="75.75" customHeight="1">
      <c r="A5" s="106">
        <v>1</v>
      </c>
      <c r="B5" s="106" t="s">
        <v>249</v>
      </c>
      <c r="C5" s="206" t="s">
        <v>250</v>
      </c>
      <c r="D5" s="106" t="s">
        <v>247</v>
      </c>
      <c r="E5" s="199">
        <f>SUM(I5:Y5)</f>
        <v>17</v>
      </c>
      <c r="F5" s="207"/>
      <c r="G5" s="208">
        <v>0.23</v>
      </c>
      <c r="H5" s="209">
        <f>E5*F5*1.23</f>
        <v>0</v>
      </c>
      <c r="I5" s="210">
        <v>1</v>
      </c>
      <c r="J5" s="198">
        <v>1</v>
      </c>
      <c r="K5" s="198">
        <v>1</v>
      </c>
      <c r="L5" s="198">
        <v>1</v>
      </c>
      <c r="M5" s="198">
        <v>1</v>
      </c>
      <c r="N5" s="198">
        <v>1</v>
      </c>
      <c r="O5" s="198">
        <v>1</v>
      </c>
      <c r="P5" s="198">
        <v>1</v>
      </c>
      <c r="Q5" s="198">
        <v>1</v>
      </c>
      <c r="R5" s="198">
        <v>1</v>
      </c>
      <c r="S5" s="198">
        <v>1</v>
      </c>
      <c r="T5" s="198">
        <v>1</v>
      </c>
      <c r="U5" s="198">
        <v>1</v>
      </c>
      <c r="V5" s="198">
        <v>1</v>
      </c>
      <c r="W5" s="198">
        <v>1</v>
      </c>
      <c r="X5" s="198">
        <v>1</v>
      </c>
      <c r="Y5" s="198">
        <v>1</v>
      </c>
      <c r="Z5" s="68"/>
      <c r="AA5" s="134"/>
    </row>
    <row r="6" spans="1:27" ht="72.75" customHeight="1">
      <c r="A6" s="189"/>
      <c r="B6" s="189"/>
      <c r="C6" s="190"/>
      <c r="D6" s="163"/>
      <c r="E6" s="191"/>
      <c r="F6" s="192"/>
      <c r="G6" s="70"/>
      <c r="H6" s="188"/>
      <c r="I6" s="193" t="e">
        <f>SUMPRODUCT(I5:I5,$F5:$F$5)*1.23</f>
        <v>#VALUE!</v>
      </c>
      <c r="J6" s="193" t="e">
        <f>#REF!</f>
        <v>#REF!</v>
      </c>
      <c r="K6" s="193" t="e">
        <f>SUMPRODUCT(K5:K5,$F5:$F$5)*1.23</f>
        <v>#VALUE!</v>
      </c>
      <c r="L6" s="193" t="e">
        <f>SUMPRODUCT(L5:L5,$F5:$F$5)*1.23</f>
        <v>#VALUE!</v>
      </c>
      <c r="M6" s="193" t="e">
        <f>SUMPRODUCT(M5:M5,$F5:$F$5)*1.23</f>
        <v>#VALUE!</v>
      </c>
      <c r="N6" s="193" t="e">
        <f>SUMPRODUCT(N5:N5,$F5:$F$5)*1.23</f>
        <v>#VALUE!</v>
      </c>
      <c r="O6" s="193" t="e">
        <f>SUMPRODUCT(O5:O5,$F5:$F$5)*1.23</f>
        <v>#VALUE!</v>
      </c>
      <c r="P6" s="193" t="e">
        <f>SUMPRODUCT(P5:P5,$F5:$F$5)*1.23</f>
        <v>#VALUE!</v>
      </c>
      <c r="Q6" s="193" t="e">
        <f>SUMPRODUCT(Q5:Q5,$F5:$F$5)*1.23</f>
        <v>#VALUE!</v>
      </c>
      <c r="R6" s="193" t="e">
        <f>SUMPRODUCT(R5:R5,$F5:$F$5)*1.23</f>
        <v>#VALUE!</v>
      </c>
      <c r="S6" s="193" t="e">
        <f>SUMPRODUCT(S5:S5,$F5:$F$5)*1.23</f>
        <v>#VALUE!</v>
      </c>
      <c r="T6" s="194" t="e">
        <f>SUMPRODUCT(T5:T5,$F5:$F$5)*1.23</f>
        <v>#VALUE!</v>
      </c>
      <c r="U6" s="193" t="e">
        <f>SUMPRODUCT(U5:U5,$F5:$F$5)*1.23</f>
        <v>#VALUE!</v>
      </c>
      <c r="V6" s="193" t="e">
        <f>SUMPRODUCT(V5:V5,$F5:$F$5)*1.23</f>
        <v>#VALUE!</v>
      </c>
      <c r="W6" s="193" t="e">
        <f>SUMPRODUCT(W5:W5,$F5:$F$5)*1.23</f>
        <v>#VALUE!</v>
      </c>
      <c r="X6" s="193" t="e">
        <f>SUMPRODUCT(X5:X5,$F5:$F$5)*1.23</f>
        <v>#VALUE!</v>
      </c>
      <c r="Y6" s="193" t="e">
        <f>SUMPRODUCT(Y5:Y5,$F5:$F$5)*1.23</f>
        <v>#VALUE!</v>
      </c>
      <c r="Z6" s="195" t="e">
        <f>SUM(I6:Y6)</f>
        <v>#VALUE!</v>
      </c>
    </row>
    <row r="7" spans="1:27">
      <c r="C7" s="179"/>
    </row>
    <row r="8" spans="1:27" ht="36" customHeight="1">
      <c r="C8" s="178"/>
    </row>
    <row r="9" spans="1:27">
      <c r="C9" s="178"/>
    </row>
    <row r="10" spans="1:27">
      <c r="C10" s="179"/>
    </row>
    <row r="11" spans="1:27">
      <c r="C11" s="178"/>
    </row>
    <row r="12" spans="1:27">
      <c r="C12" s="178"/>
    </row>
    <row r="13" spans="1:27">
      <c r="C13" s="178"/>
    </row>
    <row r="14" spans="1:27">
      <c r="C14" s="180"/>
    </row>
    <row r="15" spans="1:27">
      <c r="C15" s="178"/>
    </row>
    <row r="16" spans="1:27">
      <c r="C16" s="180"/>
    </row>
    <row r="17" spans="3:3">
      <c r="C17" s="181"/>
    </row>
    <row r="18" spans="3:3">
      <c r="C18" s="178"/>
    </row>
    <row r="19" spans="3:3">
      <c r="C19" s="178"/>
    </row>
    <row r="20" spans="3:3">
      <c r="C20" s="178"/>
    </row>
    <row r="21" spans="3:3">
      <c r="C21" s="178"/>
    </row>
    <row r="22" spans="3:3">
      <c r="C22" s="178"/>
    </row>
    <row r="23" spans="3:3">
      <c r="C23" s="178"/>
    </row>
    <row r="24" spans="3:3">
      <c r="C24" s="178"/>
    </row>
    <row r="25" spans="3:3">
      <c r="C25" s="178"/>
    </row>
    <row r="26" spans="3:3">
      <c r="C26" s="178"/>
    </row>
    <row r="27" spans="3:3">
      <c r="C27" s="178"/>
    </row>
    <row r="28" spans="3:3">
      <c r="C28" s="178"/>
    </row>
    <row r="29" spans="3:3">
      <c r="C29" s="178"/>
    </row>
    <row r="30" spans="3:3">
      <c r="C30" s="178" t="s">
        <v>215</v>
      </c>
    </row>
    <row r="31" spans="3:3" ht="30">
      <c r="C31" s="178" t="s">
        <v>216</v>
      </c>
    </row>
    <row r="32" spans="3:3" ht="60">
      <c r="C32" s="178" t="s">
        <v>217</v>
      </c>
    </row>
    <row r="33" spans="3:3" ht="75">
      <c r="C33" s="178" t="s">
        <v>218</v>
      </c>
    </row>
    <row r="34" spans="3:3">
      <c r="C34" s="178" t="s">
        <v>219</v>
      </c>
    </row>
    <row r="35" spans="3:3">
      <c r="C35" s="179"/>
    </row>
    <row r="36" spans="3:3" ht="60">
      <c r="C36" s="178" t="s">
        <v>220</v>
      </c>
    </row>
    <row r="37" spans="3:3">
      <c r="C37" s="178" t="s">
        <v>221</v>
      </c>
    </row>
    <row r="38" spans="3:3" ht="30">
      <c r="C38" s="178" t="s">
        <v>222</v>
      </c>
    </row>
    <row r="39" spans="3:3">
      <c r="C39" s="178" t="s">
        <v>223</v>
      </c>
    </row>
    <row r="40" spans="3:3" ht="30">
      <c r="C40" s="178" t="s">
        <v>224</v>
      </c>
    </row>
    <row r="41" spans="3:3">
      <c r="C41" s="178" t="s">
        <v>225</v>
      </c>
    </row>
    <row r="42" spans="3:3" ht="45">
      <c r="C42" s="178" t="s">
        <v>226</v>
      </c>
    </row>
    <row r="43" spans="3:3">
      <c r="C43" s="178" t="s">
        <v>227</v>
      </c>
    </row>
    <row r="44" spans="3:3">
      <c r="C44" s="178" t="s">
        <v>228</v>
      </c>
    </row>
    <row r="45" spans="3:3" ht="45">
      <c r="C45" s="178" t="s">
        <v>229</v>
      </c>
    </row>
    <row r="46" spans="3:3" ht="30">
      <c r="C46" s="178" t="s">
        <v>230</v>
      </c>
    </row>
    <row r="47" spans="3:3">
      <c r="C47" s="178" t="s">
        <v>231</v>
      </c>
    </row>
    <row r="48" spans="3:3" ht="30">
      <c r="C48" s="178" t="s">
        <v>232</v>
      </c>
    </row>
    <row r="49" spans="3:3">
      <c r="C49" s="178" t="s">
        <v>233</v>
      </c>
    </row>
    <row r="50" spans="3:3">
      <c r="C50" s="178" t="s">
        <v>234</v>
      </c>
    </row>
    <row r="51" spans="3:3">
      <c r="C51" s="178" t="s">
        <v>235</v>
      </c>
    </row>
    <row r="52" spans="3:3" ht="30">
      <c r="C52" s="178" t="s">
        <v>236</v>
      </c>
    </row>
    <row r="53" spans="3:3">
      <c r="C53" s="178" t="s">
        <v>237</v>
      </c>
    </row>
    <row r="54" spans="3:3">
      <c r="C54" s="178" t="s">
        <v>238</v>
      </c>
    </row>
    <row r="55" spans="3:3" ht="45">
      <c r="C55" s="178" t="s">
        <v>239</v>
      </c>
    </row>
    <row r="56" spans="3:3">
      <c r="C56" s="178" t="s">
        <v>240</v>
      </c>
    </row>
    <row r="57" spans="3:3" ht="30">
      <c r="C57" s="178" t="s">
        <v>241</v>
      </c>
    </row>
    <row r="58" spans="3:3" ht="45">
      <c r="C58" s="178" t="s">
        <v>242</v>
      </c>
    </row>
    <row r="59" spans="3:3">
      <c r="C59" s="178" t="s">
        <v>243</v>
      </c>
    </row>
    <row r="60" spans="3:3" ht="30">
      <c r="C60" s="178" t="s">
        <v>244</v>
      </c>
    </row>
    <row r="61" spans="3:3" ht="75">
      <c r="C61" s="178" t="s">
        <v>245</v>
      </c>
    </row>
  </sheetData>
  <autoFilter ref="A4:Z6" xr:uid="{00000000-0009-0000-0000-000000000000}">
    <filterColumn colId="0" showButton="0"/>
    <filterColumn colId="1" showButton="0"/>
  </autoFilter>
  <mergeCells count="1">
    <mergeCell ref="A4:C4"/>
  </mergeCells>
  <pageMargins left="0.70866141732283461" right="0.70866141732283461" top="0.74803149606299213" bottom="0.74803149606299213" header="0.31496062992125984" footer="0.31496062992125984"/>
  <pageSetup paperSize="9" scale="62" fitToHeight="0" orientation="landscape" r:id="rId1"/>
  <headerFooter>
    <oddFooter>Strona &amp;P z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39997558519241921"/>
    <pageSetUpPr fitToPage="1"/>
  </sheetPr>
  <dimension ref="B1:E12"/>
  <sheetViews>
    <sheetView tabSelected="1" workbookViewId="0">
      <selection activeCell="B1" sqref="B1:E5"/>
    </sheetView>
  </sheetViews>
  <sheetFormatPr defaultRowHeight="14.25"/>
  <cols>
    <col min="2" max="2" width="6.375" customWidth="1"/>
    <col min="3" max="3" width="12.375" customWidth="1"/>
    <col min="4" max="4" width="87.375" customWidth="1"/>
    <col min="5" max="5" width="8.75" customWidth="1"/>
  </cols>
  <sheetData>
    <row r="1" spans="2:5" ht="24" customHeight="1">
      <c r="B1" s="221" t="s">
        <v>291</v>
      </c>
      <c r="C1" s="221"/>
      <c r="D1" s="221"/>
      <c r="E1" s="221"/>
    </row>
    <row r="2" spans="2:5" s="129" customFormat="1" ht="153.75" customHeight="1">
      <c r="B2" s="222" t="s">
        <v>0</v>
      </c>
      <c r="C2" s="222" t="s">
        <v>4</v>
      </c>
      <c r="D2" s="222" t="s">
        <v>5</v>
      </c>
      <c r="E2" s="216" t="s">
        <v>292</v>
      </c>
    </row>
    <row r="3" spans="2:5" s="129" customFormat="1" ht="175.5" customHeight="1">
      <c r="B3" s="222"/>
      <c r="C3" s="222"/>
      <c r="D3" s="223"/>
      <c r="E3" s="212" t="s">
        <v>282</v>
      </c>
    </row>
    <row r="4" spans="2:5" s="27" customFormat="1" ht="206.25" customHeight="1">
      <c r="B4" s="222"/>
      <c r="C4" s="222"/>
      <c r="D4" s="223"/>
      <c r="E4" s="161" t="s">
        <v>299</v>
      </c>
    </row>
    <row r="5" spans="2:5" s="129" customFormat="1" ht="18.75" customHeight="1">
      <c r="B5" s="177" t="s">
        <v>274</v>
      </c>
      <c r="C5" s="173"/>
      <c r="D5" s="173"/>
      <c r="E5" s="173"/>
    </row>
    <row r="6" spans="2:5" s="129" customFormat="1" ht="24" customHeight="1">
      <c r="B6" s="106">
        <v>1</v>
      </c>
      <c r="C6" s="106" t="s">
        <v>249</v>
      </c>
      <c r="D6" s="197" t="s">
        <v>246</v>
      </c>
      <c r="E6" s="144"/>
    </row>
    <row r="10" spans="2:5" ht="18.75" customHeight="1"/>
    <row r="11" spans="2:5" ht="56.25" customHeight="1"/>
    <row r="12" spans="2:5" ht="36" customHeight="1"/>
  </sheetData>
  <mergeCells count="4">
    <mergeCell ref="B1:E1"/>
    <mergeCell ref="B2:B4"/>
    <mergeCell ref="C2:C4"/>
    <mergeCell ref="D2:D4"/>
  </mergeCells>
  <hyperlinks>
    <hyperlink ref="E4" r:id="rId1" display="https://portal.ron.int/portal/osoba.php?idosoba=58015" xr:uid="{00000000-0004-0000-0900-000000000000}"/>
  </hyperlinks>
  <pageMargins left="0.70866141732283461" right="0.70866141732283461" top="0.74803149606299213" bottom="0.74803149606299213" header="0.31496062992125984" footer="0.31496062992125984"/>
  <pageSetup paperSize="9" scale="84" fitToWidth="0" orientation="landscape" r:id="rId2"/>
  <headerFooter>
    <oddFooter>Strona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pageSetUpPr fitToPage="1"/>
  </sheetPr>
  <dimension ref="A1:V40"/>
  <sheetViews>
    <sheetView workbookViewId="0">
      <pane xSplit="3" ySplit="3" topLeftCell="D4" activePane="bottomRight" state="frozen"/>
      <selection pane="topRight" activeCell="D1" sqref="D1"/>
      <selection pane="bottomLeft" activeCell="A5" sqref="A5"/>
      <selection pane="bottomRight" activeCell="F5" sqref="F5"/>
    </sheetView>
  </sheetViews>
  <sheetFormatPr defaultRowHeight="14.25"/>
  <cols>
    <col min="1" max="1" width="3.5" style="4" bestFit="1" customWidth="1"/>
    <col min="2" max="2" width="15.5" style="2" customWidth="1"/>
    <col min="3" max="3" width="69.375" style="2" customWidth="1"/>
    <col min="4" max="4" width="3.625" style="3" bestFit="1" customWidth="1"/>
    <col min="5" max="5" width="5.125" style="13" bestFit="1" customWidth="1"/>
    <col min="6" max="6" width="5" style="8" bestFit="1" customWidth="1"/>
    <col min="7" max="7" width="4.5" style="25" bestFit="1" customWidth="1"/>
    <col min="8" max="8" width="7.75" style="14" bestFit="1" customWidth="1"/>
    <col min="9" max="9" width="6.625" style="10" customWidth="1"/>
    <col min="10" max="10" width="6.25" style="10" customWidth="1"/>
    <col min="11" max="11" width="8.375" style="10" customWidth="1"/>
    <col min="12" max="12" width="7.25" style="10" customWidth="1"/>
    <col min="13" max="13" width="6.125" style="10" customWidth="1"/>
    <col min="14" max="14" width="5.625" style="10" customWidth="1"/>
    <col min="15" max="15" width="3.5" style="10" customWidth="1"/>
    <col min="16" max="16" width="6.375" style="10" customWidth="1"/>
    <col min="17" max="17" width="5.625" style="10" customWidth="1"/>
    <col min="18" max="18" width="6.125" style="11" customWidth="1"/>
    <col min="19" max="19" width="9.75" style="10" customWidth="1"/>
    <col min="20" max="20" width="4.125" customWidth="1"/>
  </cols>
  <sheetData>
    <row r="1" spans="1:22" s="17" customFormat="1">
      <c r="A1" s="164"/>
      <c r="B1" s="165"/>
      <c r="C1" s="165"/>
      <c r="D1" s="166"/>
      <c r="E1" s="167"/>
      <c r="F1" s="25"/>
      <c r="G1" s="25"/>
      <c r="H1" s="36"/>
      <c r="I1" s="168"/>
      <c r="J1" s="168"/>
      <c r="K1" s="168"/>
      <c r="L1" s="168"/>
      <c r="M1" s="168"/>
      <c r="N1" s="168"/>
      <c r="O1" s="168"/>
      <c r="P1" s="168"/>
      <c r="Q1" s="168"/>
      <c r="R1" s="169"/>
      <c r="S1" s="168"/>
    </row>
    <row r="2" spans="1:22" s="17" customFormat="1">
      <c r="A2" s="36"/>
      <c r="B2" s="36"/>
      <c r="C2" s="170"/>
      <c r="D2" s="36"/>
      <c r="E2" s="36"/>
      <c r="F2" s="36"/>
      <c r="G2" s="36"/>
      <c r="H2" s="36"/>
      <c r="I2" s="171"/>
      <c r="J2" s="171"/>
      <c r="K2" s="171"/>
      <c r="L2" s="171"/>
      <c r="M2" s="171"/>
      <c r="N2" s="171"/>
      <c r="O2" s="171"/>
      <c r="P2" s="171"/>
      <c r="Q2" s="171"/>
      <c r="R2" s="172"/>
      <c r="S2" s="171"/>
    </row>
    <row r="3" spans="1:22" ht="129" customHeight="1">
      <c r="A3" s="80" t="s">
        <v>0</v>
      </c>
      <c r="B3" s="74" t="s">
        <v>4</v>
      </c>
      <c r="C3" s="200" t="s">
        <v>5</v>
      </c>
      <c r="D3" s="103" t="s">
        <v>1</v>
      </c>
      <c r="E3" s="73" t="s">
        <v>14</v>
      </c>
      <c r="F3" s="76" t="s">
        <v>15</v>
      </c>
      <c r="G3" s="71" t="s">
        <v>23</v>
      </c>
      <c r="H3" s="71" t="s">
        <v>20</v>
      </c>
      <c r="I3" s="79" t="s">
        <v>193</v>
      </c>
      <c r="J3" s="79" t="s">
        <v>194</v>
      </c>
      <c r="K3" s="79" t="s">
        <v>195</v>
      </c>
      <c r="L3" s="79" t="s">
        <v>196</v>
      </c>
      <c r="M3" s="78" t="s">
        <v>55</v>
      </c>
      <c r="N3" s="79" t="s">
        <v>197</v>
      </c>
      <c r="O3" s="78" t="s">
        <v>156</v>
      </c>
      <c r="P3" s="78" t="s">
        <v>200</v>
      </c>
      <c r="Q3" s="79" t="s">
        <v>202</v>
      </c>
      <c r="R3" s="79" t="s">
        <v>204</v>
      </c>
      <c r="S3" s="79" t="s">
        <v>206</v>
      </c>
      <c r="V3" s="20"/>
    </row>
    <row r="4" spans="1:22" s="6" customFormat="1" ht="18.600000000000001" customHeight="1">
      <c r="A4" s="218" t="s">
        <v>214</v>
      </c>
      <c r="B4" s="225"/>
      <c r="C4" s="226"/>
      <c r="D4" s="24"/>
      <c r="E4" s="23"/>
      <c r="F4" s="18"/>
      <c r="G4" s="33"/>
      <c r="H4" s="22"/>
      <c r="I4" s="21"/>
      <c r="J4" s="21"/>
      <c r="K4" s="21"/>
      <c r="L4" s="21"/>
      <c r="M4" s="21"/>
      <c r="N4" s="21"/>
      <c r="O4" s="21"/>
      <c r="P4" s="21"/>
      <c r="Q4" s="21"/>
      <c r="R4" s="21"/>
      <c r="S4" s="21"/>
      <c r="V4"/>
    </row>
    <row r="5" spans="1:22" s="130" customFormat="1" ht="54.75" customHeight="1">
      <c r="A5" s="106">
        <v>1</v>
      </c>
      <c r="B5" s="106" t="s">
        <v>251</v>
      </c>
      <c r="C5" s="196" t="s">
        <v>248</v>
      </c>
      <c r="D5" s="39" t="s">
        <v>2</v>
      </c>
      <c r="E5" s="98"/>
      <c r="F5" s="202"/>
      <c r="G5" s="203">
        <v>0.23</v>
      </c>
      <c r="H5" s="202">
        <f>F5*E5*1.23</f>
        <v>0</v>
      </c>
      <c r="I5" s="204"/>
      <c r="J5" s="204"/>
      <c r="K5" s="204"/>
      <c r="L5" s="204"/>
      <c r="M5" s="204"/>
      <c r="N5" s="204"/>
      <c r="O5" s="205"/>
      <c r="P5" s="205"/>
      <c r="Q5" s="205"/>
      <c r="R5" s="205"/>
      <c r="S5" s="205"/>
    </row>
    <row r="6" spans="1:22" ht="56.45" customHeight="1">
      <c r="A6" s="19"/>
      <c r="B6" s="16"/>
      <c r="C6" s="43" t="s">
        <v>31</v>
      </c>
      <c r="D6" s="107"/>
      <c r="E6" s="98"/>
      <c r="F6" s="107"/>
      <c r="G6" s="107"/>
      <c r="H6" s="99"/>
      <c r="I6" s="104"/>
      <c r="J6" s="104"/>
      <c r="K6" s="104"/>
      <c r="L6" s="104"/>
      <c r="M6" s="104"/>
      <c r="N6" s="104"/>
      <c r="O6" s="104"/>
      <c r="P6" s="104"/>
      <c r="Q6" s="104"/>
      <c r="R6" s="104"/>
      <c r="S6" s="104"/>
      <c r="T6" s="104">
        <f>SUM(I6:S6)</f>
        <v>0</v>
      </c>
    </row>
    <row r="7" spans="1:22">
      <c r="A7" s="8"/>
      <c r="B7" s="8"/>
      <c r="C7" s="8"/>
      <c r="D7" s="8"/>
      <c r="E7" s="8"/>
    </row>
    <row r="8" spans="1:22">
      <c r="A8" s="8"/>
      <c r="B8" s="8"/>
      <c r="C8" s="8"/>
      <c r="D8" s="8"/>
      <c r="E8" s="8"/>
    </row>
    <row r="9" spans="1:22">
      <c r="A9" s="8"/>
      <c r="B9" s="8"/>
      <c r="C9" s="8"/>
      <c r="D9" s="8"/>
      <c r="E9" s="8"/>
    </row>
    <row r="10" spans="1:22">
      <c r="A10" s="8"/>
      <c r="B10" s="8"/>
      <c r="C10" s="8"/>
      <c r="D10" s="8"/>
      <c r="E10" s="8"/>
    </row>
    <row r="11" spans="1:22">
      <c r="A11" s="8"/>
      <c r="B11" s="8"/>
      <c r="C11" s="8"/>
      <c r="D11" s="8"/>
      <c r="E11" s="8"/>
    </row>
    <row r="12" spans="1:22">
      <c r="A12" s="8"/>
      <c r="B12" s="8"/>
      <c r="C12" s="8"/>
      <c r="D12" s="8"/>
      <c r="E12" s="8"/>
    </row>
    <row r="13" spans="1:22">
      <c r="A13" s="8"/>
      <c r="B13" s="8"/>
      <c r="C13" s="8"/>
      <c r="D13" s="8"/>
      <c r="E13" s="8"/>
    </row>
    <row r="14" spans="1:22">
      <c r="A14" s="8"/>
      <c r="B14" s="8"/>
      <c r="C14" s="8"/>
      <c r="D14" s="8"/>
      <c r="E14" s="8"/>
    </row>
    <row r="15" spans="1:22">
      <c r="A15" s="8"/>
      <c r="B15" s="8"/>
      <c r="C15" s="8"/>
      <c r="D15" s="8"/>
      <c r="E15" s="8"/>
    </row>
    <row r="16" spans="1:22">
      <c r="A16" s="8"/>
      <c r="B16" s="8"/>
      <c r="C16" s="8"/>
      <c r="D16" s="8"/>
      <c r="E16" s="8"/>
    </row>
    <row r="17" spans="1:5">
      <c r="A17" s="8"/>
      <c r="B17" s="8"/>
      <c r="C17" s="8"/>
      <c r="D17" s="8"/>
      <c r="E17" s="8"/>
    </row>
    <row r="18" spans="1:5">
      <c r="A18" s="8"/>
      <c r="B18" s="8"/>
      <c r="C18" s="8"/>
      <c r="D18" s="8"/>
      <c r="E18" s="8"/>
    </row>
    <row r="19" spans="1:5">
      <c r="A19" s="8"/>
      <c r="B19" s="8"/>
      <c r="C19" s="8"/>
      <c r="D19" s="8"/>
      <c r="E19" s="8"/>
    </row>
    <row r="20" spans="1:5">
      <c r="A20" s="8"/>
      <c r="B20" s="8"/>
      <c r="C20" s="8"/>
      <c r="D20" s="8"/>
      <c r="E20" s="8"/>
    </row>
    <row r="21" spans="1:5">
      <c r="A21" s="8"/>
      <c r="B21" s="8"/>
      <c r="C21" s="8"/>
      <c r="D21" s="8"/>
      <c r="E21" s="8"/>
    </row>
    <row r="22" spans="1:5">
      <c r="A22" s="8"/>
      <c r="B22" s="8"/>
      <c r="C22" s="8"/>
      <c r="D22" s="8"/>
      <c r="E22" s="8"/>
    </row>
    <row r="23" spans="1:5">
      <c r="A23" s="8"/>
      <c r="B23" s="8"/>
      <c r="C23" s="8"/>
      <c r="D23" s="8"/>
      <c r="E23" s="8"/>
    </row>
    <row r="24" spans="1:5">
      <c r="A24" s="8"/>
      <c r="B24" s="8"/>
      <c r="C24" s="8"/>
      <c r="D24" s="8"/>
      <c r="E24" s="8"/>
    </row>
    <row r="25" spans="1:5">
      <c r="A25" s="8"/>
      <c r="B25" s="8"/>
      <c r="C25" s="8"/>
      <c r="D25" s="8"/>
      <c r="E25" s="8"/>
    </row>
    <row r="26" spans="1:5">
      <c r="A26" s="8"/>
      <c r="B26" s="8"/>
      <c r="C26" s="8"/>
      <c r="D26" s="8"/>
      <c r="E26" s="8"/>
    </row>
    <row r="27" spans="1:5">
      <c r="A27" s="8"/>
      <c r="B27" s="8"/>
      <c r="C27" s="8"/>
      <c r="D27" s="8"/>
      <c r="E27" s="8"/>
    </row>
    <row r="28" spans="1:5">
      <c r="A28" s="8"/>
      <c r="B28" s="8"/>
      <c r="C28" s="8"/>
      <c r="D28" s="8"/>
      <c r="E28" s="8"/>
    </row>
    <row r="29" spans="1:5">
      <c r="A29" s="8"/>
      <c r="B29" s="8"/>
      <c r="C29" s="8"/>
      <c r="D29" s="8"/>
      <c r="E29" s="8"/>
    </row>
    <row r="30" spans="1:5">
      <c r="A30" s="8"/>
      <c r="B30" s="8"/>
      <c r="C30" s="8"/>
      <c r="D30" s="8"/>
      <c r="E30" s="8"/>
    </row>
    <row r="31" spans="1:5">
      <c r="A31" s="8"/>
      <c r="B31" s="8"/>
      <c r="C31" s="8"/>
      <c r="D31" s="8"/>
      <c r="E31" s="8"/>
    </row>
    <row r="32" spans="1:5">
      <c r="A32" s="8"/>
      <c r="B32" s="8"/>
      <c r="C32" s="8"/>
      <c r="D32" s="8"/>
      <c r="E32" s="8"/>
    </row>
    <row r="33" spans="1:5">
      <c r="A33" s="8"/>
      <c r="B33" s="8"/>
      <c r="C33" s="8"/>
      <c r="D33" s="8"/>
      <c r="E33" s="8"/>
    </row>
    <row r="34" spans="1:5">
      <c r="A34" s="8"/>
      <c r="B34" s="8"/>
      <c r="C34" s="8"/>
      <c r="D34" s="8"/>
      <c r="E34" s="8"/>
    </row>
    <row r="35" spans="1:5">
      <c r="A35" s="8"/>
      <c r="B35" s="8"/>
      <c r="C35" s="8"/>
      <c r="D35" s="8"/>
      <c r="E35" s="8"/>
    </row>
    <row r="36" spans="1:5">
      <c r="A36" s="8"/>
      <c r="B36" s="8"/>
      <c r="C36" s="8"/>
      <c r="D36" s="8"/>
      <c r="E36" s="8"/>
    </row>
    <row r="37" spans="1:5">
      <c r="A37" s="8"/>
      <c r="B37" s="8"/>
      <c r="C37" s="8"/>
      <c r="D37" s="8"/>
      <c r="E37" s="8"/>
    </row>
    <row r="38" spans="1:5">
      <c r="A38" s="8"/>
      <c r="B38" s="8"/>
      <c r="C38" s="8"/>
      <c r="D38" s="8"/>
      <c r="E38" s="8"/>
    </row>
    <row r="39" spans="1:5">
      <c r="A39" s="8"/>
      <c r="B39" s="8"/>
      <c r="C39" s="8"/>
      <c r="D39" s="8"/>
      <c r="E39" s="8"/>
    </row>
    <row r="40" spans="1:5">
      <c r="A40" s="8"/>
      <c r="B40" s="8"/>
      <c r="C40" s="8"/>
      <c r="D40" s="8"/>
      <c r="E40" s="8"/>
    </row>
  </sheetData>
  <autoFilter ref="A4:S6" xr:uid="{00000000-0009-0000-0000-00000B000000}"/>
  <mergeCells count="1">
    <mergeCell ref="A4:C4"/>
  </mergeCells>
  <pageMargins left="0.70866141732283461" right="0.70866141732283461" top="0.74803149606299213" bottom="0.74803149606299213" header="0.31496062992125984" footer="0.31496062992125984"/>
  <pageSetup paperSize="9" scale="75" fitToHeight="0" orientation="landscape" r:id="rId1"/>
  <headerFooter>
    <oddFooter>Strona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B1:K6"/>
  <sheetViews>
    <sheetView workbookViewId="0">
      <pane ySplit="3" topLeftCell="A4" activePane="bottomLeft" state="frozen"/>
      <selection activeCell="H9" sqref="H9"/>
      <selection pane="bottomLeft" activeCell="C3" sqref="B3:K6"/>
    </sheetView>
  </sheetViews>
  <sheetFormatPr defaultRowHeight="15"/>
  <cols>
    <col min="2" max="2" width="3.875" style="4" customWidth="1"/>
    <col min="3" max="3" width="14.625" style="4" customWidth="1"/>
    <col min="4" max="4" width="50.5" style="2" customWidth="1"/>
    <col min="5" max="5" width="4.125" style="58" customWidth="1"/>
    <col min="6" max="6" width="3.25" style="8" bestFit="1" customWidth="1"/>
    <col min="7" max="7" width="8.625" style="12" customWidth="1"/>
    <col min="8" max="8" width="8.625" style="51" customWidth="1"/>
    <col min="9" max="9" width="4" style="51" customWidth="1"/>
    <col min="10" max="10" width="8.625" style="51" customWidth="1"/>
    <col min="11" max="11" width="10.875" style="52" customWidth="1"/>
  </cols>
  <sheetData>
    <row r="1" spans="2:11">
      <c r="B1" s="14"/>
      <c r="C1" s="14"/>
      <c r="D1" s="14"/>
      <c r="E1" s="14"/>
      <c r="F1" s="14"/>
      <c r="J1" s="230" t="s">
        <v>62</v>
      </c>
      <c r="K1" s="230"/>
    </row>
    <row r="2" spans="2:11">
      <c r="B2" s="14"/>
      <c r="C2" s="14"/>
      <c r="D2" s="14"/>
      <c r="E2" s="14"/>
      <c r="F2" s="14"/>
    </row>
    <row r="3" spans="2:11" ht="102.6" customHeight="1">
      <c r="B3" s="39" t="s">
        <v>0</v>
      </c>
      <c r="C3" s="34" t="s">
        <v>4</v>
      </c>
      <c r="D3" s="41" t="s">
        <v>5</v>
      </c>
      <c r="E3" s="47" t="s">
        <v>1</v>
      </c>
      <c r="F3" s="47" t="s">
        <v>14</v>
      </c>
      <c r="G3" s="48" t="s">
        <v>36</v>
      </c>
      <c r="H3" s="48" t="s">
        <v>37</v>
      </c>
      <c r="I3" s="49" t="s">
        <v>23</v>
      </c>
      <c r="J3" s="50" t="s">
        <v>38</v>
      </c>
      <c r="K3" s="50" t="s">
        <v>39</v>
      </c>
    </row>
    <row r="4" spans="2:11" s="20" customFormat="1" ht="16.5" customHeight="1">
      <c r="B4" s="53">
        <v>1</v>
      </c>
      <c r="C4" s="53">
        <v>2</v>
      </c>
      <c r="D4" s="53">
        <v>3</v>
      </c>
      <c r="E4" s="53">
        <v>4</v>
      </c>
      <c r="F4" s="53">
        <v>5</v>
      </c>
      <c r="G4" s="53">
        <v>6</v>
      </c>
      <c r="H4" s="53">
        <v>7</v>
      </c>
      <c r="I4" s="53">
        <v>8</v>
      </c>
      <c r="J4" s="53">
        <v>9</v>
      </c>
      <c r="K4" s="53">
        <v>10</v>
      </c>
    </row>
    <row r="5" spans="2:11" ht="18.600000000000001" customHeight="1">
      <c r="B5" s="227" t="s">
        <v>33</v>
      </c>
      <c r="C5" s="228"/>
      <c r="D5" s="228"/>
      <c r="E5" s="228"/>
      <c r="F5" s="228"/>
      <c r="G5" s="228"/>
      <c r="H5" s="228"/>
      <c r="I5" s="228"/>
      <c r="J5" s="228"/>
      <c r="K5" s="229"/>
    </row>
    <row r="6" spans="2:11" ht="63.75" customHeight="1">
      <c r="B6" s="37">
        <v>1</v>
      </c>
      <c r="C6" s="37" t="s">
        <v>161</v>
      </c>
      <c r="D6" s="40" t="s">
        <v>160</v>
      </c>
      <c r="E6" s="114" t="s">
        <v>2</v>
      </c>
      <c r="F6" s="112" t="e">
        <f>#REF!</f>
        <v>#REF!</v>
      </c>
      <c r="G6" s="55"/>
      <c r="H6" s="56"/>
      <c r="I6" s="56"/>
      <c r="J6" s="56"/>
      <c r="K6" s="57"/>
    </row>
  </sheetData>
  <mergeCells count="2">
    <mergeCell ref="B5:K5"/>
    <mergeCell ref="J1:K1"/>
  </mergeCells>
  <pageMargins left="0.70866141732283461" right="0.70866141732283461" top="0.74803149606299213" bottom="0.74803149606299213" header="0.31496062992125984" footer="0.31496062992125984"/>
  <pageSetup paperSize="9" scale="95" fitToHeight="0" orientation="landscape" r:id="rId1"/>
  <headerFooter>
    <oddFooter>Strona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249977111117893"/>
    <pageSetUpPr fitToPage="1"/>
  </sheetPr>
  <dimension ref="B1:N9"/>
  <sheetViews>
    <sheetView workbookViewId="0">
      <selection activeCell="L8" sqref="L8"/>
    </sheetView>
  </sheetViews>
  <sheetFormatPr defaultRowHeight="14.25"/>
  <cols>
    <col min="2" max="2" width="4.625" style="4" customWidth="1"/>
    <col min="3" max="3" width="17.875" style="2" customWidth="1"/>
    <col min="4" max="4" width="54.125" style="2" customWidth="1"/>
    <col min="5" max="5" width="4.25" style="3" customWidth="1"/>
    <col min="6" max="6" width="3.875" style="13" customWidth="1"/>
    <col min="7" max="8" width="4.625" style="10" customWidth="1"/>
    <col min="9" max="10" width="6.375" style="10" customWidth="1"/>
    <col min="11" max="14" width="4.125" customWidth="1"/>
  </cols>
  <sheetData>
    <row r="1" spans="2:14">
      <c r="B1" s="232" t="s">
        <v>75</v>
      </c>
      <c r="C1" s="233"/>
      <c r="D1" s="233"/>
      <c r="E1" s="233"/>
      <c r="F1" s="233"/>
      <c r="G1" s="233"/>
      <c r="H1" s="233"/>
      <c r="I1" s="233"/>
      <c r="J1" s="233"/>
    </row>
    <row r="2" spans="2:14" ht="86.45" customHeight="1">
      <c r="B2" s="236" t="s">
        <v>0</v>
      </c>
      <c r="C2" s="238" t="s">
        <v>4</v>
      </c>
      <c r="D2" s="238" t="s">
        <v>5</v>
      </c>
      <c r="E2" s="240" t="s">
        <v>1</v>
      </c>
      <c r="F2" s="234" t="s">
        <v>14</v>
      </c>
      <c r="G2" s="105" t="s">
        <v>140</v>
      </c>
      <c r="H2" s="105" t="s">
        <v>13</v>
      </c>
      <c r="I2" s="105" t="s">
        <v>12</v>
      </c>
      <c r="J2" s="105" t="s">
        <v>55</v>
      </c>
      <c r="K2" s="105" t="s">
        <v>9</v>
      </c>
      <c r="L2" s="105" t="s">
        <v>178</v>
      </c>
      <c r="M2" s="105" t="s">
        <v>172</v>
      </c>
      <c r="N2" s="105" t="s">
        <v>34</v>
      </c>
    </row>
    <row r="3" spans="2:14" ht="90.6" customHeight="1">
      <c r="B3" s="237"/>
      <c r="C3" s="238"/>
      <c r="D3" s="238"/>
      <c r="E3" s="241"/>
      <c r="F3" s="235"/>
      <c r="G3" s="45" t="s">
        <v>142</v>
      </c>
      <c r="H3" s="45" t="s">
        <v>43</v>
      </c>
      <c r="I3" s="45" t="s">
        <v>42</v>
      </c>
      <c r="J3" s="45" t="s">
        <v>47</v>
      </c>
      <c r="K3" s="45" t="s">
        <v>49</v>
      </c>
      <c r="L3" s="45" t="s">
        <v>181</v>
      </c>
      <c r="M3" s="45" t="s">
        <v>174</v>
      </c>
      <c r="N3" s="82" t="s">
        <v>60</v>
      </c>
    </row>
    <row r="4" spans="2:14" ht="104.1" customHeight="1">
      <c r="B4" s="237"/>
      <c r="C4" s="239"/>
      <c r="D4" s="239"/>
      <c r="E4" s="241"/>
      <c r="F4" s="235"/>
      <c r="G4" s="100" t="s">
        <v>141</v>
      </c>
      <c r="H4" s="100" t="s">
        <v>56</v>
      </c>
      <c r="I4" s="100" t="s">
        <v>93</v>
      </c>
      <c r="J4" s="100" t="s">
        <v>46</v>
      </c>
      <c r="K4" s="100" t="s">
        <v>59</v>
      </c>
      <c r="L4" s="100" t="s">
        <v>180</v>
      </c>
      <c r="M4" s="100" t="s">
        <v>173</v>
      </c>
      <c r="N4" s="82" t="s">
        <v>82</v>
      </c>
    </row>
    <row r="5" spans="2:14" s="5" customFormat="1" ht="18.75" customHeight="1">
      <c r="B5" s="231" t="s">
        <v>7</v>
      </c>
      <c r="C5" s="231"/>
      <c r="D5" s="231"/>
      <c r="E5" s="231"/>
      <c r="F5" s="231"/>
      <c r="G5" s="231"/>
      <c r="H5" s="231"/>
      <c r="I5" s="231"/>
      <c r="J5" s="231"/>
      <c r="K5" s="231"/>
      <c r="L5" s="231"/>
      <c r="M5" s="231"/>
      <c r="N5" s="231"/>
    </row>
    <row r="6" spans="2:14" s="28" customFormat="1" ht="51">
      <c r="B6" s="67">
        <v>1</v>
      </c>
      <c r="C6" s="37" t="s">
        <v>57</v>
      </c>
      <c r="D6" s="30" t="s">
        <v>190</v>
      </c>
      <c r="E6" s="94" t="s">
        <v>2</v>
      </c>
      <c r="F6" s="38" t="e">
        <f>#REF!</f>
        <v>#REF!</v>
      </c>
      <c r="G6" s="145"/>
      <c r="H6" s="145"/>
      <c r="I6" s="145"/>
      <c r="J6" s="145"/>
      <c r="K6" s="145"/>
      <c r="L6" s="145"/>
      <c r="M6" s="145"/>
      <c r="N6" s="9">
        <v>2</v>
      </c>
    </row>
    <row r="7" spans="2:14" s="28" customFormat="1" ht="51" customHeight="1">
      <c r="B7" s="106">
        <v>2</v>
      </c>
      <c r="C7" s="67" t="s">
        <v>81</v>
      </c>
      <c r="D7" s="101" t="s">
        <v>80</v>
      </c>
      <c r="E7" s="94" t="s">
        <v>2</v>
      </c>
      <c r="F7" s="38" t="e">
        <f>#REF!</f>
        <v>#REF!</v>
      </c>
      <c r="G7" s="9">
        <v>5</v>
      </c>
      <c r="H7" s="9">
        <v>1</v>
      </c>
      <c r="I7" s="9">
        <v>50</v>
      </c>
      <c r="J7" s="9"/>
      <c r="K7" s="9">
        <v>20</v>
      </c>
      <c r="L7" s="9">
        <v>10</v>
      </c>
      <c r="M7" s="9">
        <v>3</v>
      </c>
      <c r="N7" s="9"/>
    </row>
    <row r="8" spans="2:14" s="28" customFormat="1" ht="69" customHeight="1">
      <c r="B8" s="67">
        <v>3</v>
      </c>
      <c r="C8" s="37" t="s">
        <v>84</v>
      </c>
      <c r="D8" s="30" t="s">
        <v>79</v>
      </c>
      <c r="E8" s="94" t="s">
        <v>2</v>
      </c>
      <c r="F8" s="38" t="e">
        <f>#REF!</f>
        <v>#REF!</v>
      </c>
      <c r="G8" s="9">
        <v>15</v>
      </c>
      <c r="H8" s="9"/>
      <c r="I8" s="9">
        <v>15</v>
      </c>
      <c r="J8" s="9">
        <v>10</v>
      </c>
      <c r="K8" s="9"/>
      <c r="L8" s="9"/>
      <c r="M8" s="9"/>
      <c r="N8" s="9"/>
    </row>
    <row r="9" spans="2:14" ht="10.5" customHeight="1">
      <c r="F9" s="1"/>
      <c r="G9" s="1"/>
      <c r="H9" s="1"/>
      <c r="I9" s="1"/>
      <c r="J9" s="1"/>
    </row>
  </sheetData>
  <mergeCells count="7">
    <mergeCell ref="B5:N5"/>
    <mergeCell ref="B1:J1"/>
    <mergeCell ref="F2:F4"/>
    <mergeCell ref="B2:B4"/>
    <mergeCell ref="C2:C4"/>
    <mergeCell ref="D2:D4"/>
    <mergeCell ref="E2:E4"/>
  </mergeCells>
  <pageMargins left="0.70866141732283461" right="0.70866141732283461" top="0.74803149606299213" bottom="0.74803149606299213" header="0.31496062992125984" footer="0.31496062992125984"/>
  <pageSetup paperSize="9" scale="91" fitToHeight="0" orientation="landscape" r:id="rId1"/>
  <headerFooter>
    <oddFooter>Strona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B1:K9"/>
  <sheetViews>
    <sheetView workbookViewId="0">
      <pane ySplit="3" topLeftCell="A4" activePane="bottomLeft" state="frozen"/>
      <selection activeCell="H9" sqref="H9"/>
      <selection pane="bottomLeft" sqref="A1:K8"/>
    </sheetView>
  </sheetViews>
  <sheetFormatPr defaultRowHeight="15"/>
  <cols>
    <col min="2" max="2" width="3.875" style="4" customWidth="1"/>
    <col min="3" max="3" width="14.625" style="4" customWidth="1"/>
    <col min="4" max="4" width="50.5" style="2" customWidth="1"/>
    <col min="5" max="5" width="4.125" style="58" customWidth="1"/>
    <col min="6" max="6" width="3.625" style="8" customWidth="1"/>
    <col min="7" max="7" width="8.625" style="12" customWidth="1"/>
    <col min="8" max="8" width="8.625" style="51" customWidth="1"/>
    <col min="9" max="9" width="4" style="51" customWidth="1"/>
    <col min="10" max="10" width="8.625" style="51" customWidth="1"/>
    <col min="11" max="11" width="10.875" style="52" customWidth="1"/>
  </cols>
  <sheetData>
    <row r="1" spans="2:11">
      <c r="B1" s="14"/>
      <c r="C1" s="14"/>
      <c r="D1" s="14"/>
      <c r="E1" s="14"/>
      <c r="F1" s="14"/>
      <c r="J1" s="230" t="s">
        <v>63</v>
      </c>
      <c r="K1" s="230"/>
    </row>
    <row r="2" spans="2:11">
      <c r="B2" s="14"/>
      <c r="C2" s="14"/>
      <c r="D2" s="14"/>
      <c r="E2" s="14"/>
      <c r="F2" s="14"/>
    </row>
    <row r="3" spans="2:11" ht="102.6" customHeight="1">
      <c r="B3" s="39" t="s">
        <v>0</v>
      </c>
      <c r="C3" s="34" t="s">
        <v>4</v>
      </c>
      <c r="D3" s="41" t="s">
        <v>5</v>
      </c>
      <c r="E3" s="47" t="s">
        <v>1</v>
      </c>
      <c r="F3" s="47" t="s">
        <v>14</v>
      </c>
      <c r="G3" s="48" t="s">
        <v>36</v>
      </c>
      <c r="H3" s="48" t="s">
        <v>37</v>
      </c>
      <c r="I3" s="49" t="s">
        <v>23</v>
      </c>
      <c r="J3" s="50" t="s">
        <v>38</v>
      </c>
      <c r="K3" s="50" t="s">
        <v>39</v>
      </c>
    </row>
    <row r="4" spans="2:11" s="20" customFormat="1" ht="16.5" customHeight="1">
      <c r="B4" s="53">
        <v>1</v>
      </c>
      <c r="C4" s="53">
        <v>2</v>
      </c>
      <c r="D4" s="53">
        <v>3</v>
      </c>
      <c r="E4" s="53">
        <v>4</v>
      </c>
      <c r="F4" s="53">
        <v>5</v>
      </c>
      <c r="G4" s="53">
        <v>6</v>
      </c>
      <c r="H4" s="53">
        <v>7</v>
      </c>
      <c r="I4" s="53">
        <v>8</v>
      </c>
      <c r="J4" s="53">
        <v>9</v>
      </c>
      <c r="K4" s="53">
        <v>10</v>
      </c>
    </row>
    <row r="5" spans="2:11" ht="18.600000000000001" customHeight="1">
      <c r="B5" s="227" t="s">
        <v>7</v>
      </c>
      <c r="C5" s="228"/>
      <c r="D5" s="228"/>
      <c r="E5" s="228"/>
      <c r="F5" s="228"/>
      <c r="G5" s="228"/>
      <c r="H5" s="228"/>
      <c r="I5" s="228"/>
      <c r="J5" s="228"/>
      <c r="K5" s="229"/>
    </row>
    <row r="6" spans="2:11" ht="63.75">
      <c r="B6" s="67">
        <v>1</v>
      </c>
      <c r="C6" s="37" t="s">
        <v>57</v>
      </c>
      <c r="D6" s="30" t="s">
        <v>189</v>
      </c>
      <c r="E6" s="94" t="s">
        <v>2</v>
      </c>
      <c r="F6" s="112" t="e">
        <f>#REF!</f>
        <v>#REF!</v>
      </c>
      <c r="G6" s="159"/>
      <c r="H6" s="160"/>
      <c r="I6" s="160"/>
      <c r="J6" s="160"/>
      <c r="K6" s="160"/>
    </row>
    <row r="7" spans="2:11" ht="63.75">
      <c r="B7" s="106">
        <v>2</v>
      </c>
      <c r="C7" s="67" t="s">
        <v>81</v>
      </c>
      <c r="D7" s="101" t="s">
        <v>80</v>
      </c>
      <c r="E7" s="67" t="s">
        <v>2</v>
      </c>
      <c r="F7" s="112" t="e">
        <f>#REF!</f>
        <v>#REF!</v>
      </c>
      <c r="G7" s="55"/>
      <c r="H7" s="56"/>
      <c r="I7" s="56"/>
      <c r="J7" s="56"/>
      <c r="K7" s="57"/>
    </row>
    <row r="8" spans="2:11" ht="76.5">
      <c r="B8" s="67">
        <v>3</v>
      </c>
      <c r="C8" s="37" t="s">
        <v>84</v>
      </c>
      <c r="D8" s="30" t="s">
        <v>79</v>
      </c>
      <c r="E8" s="94" t="s">
        <v>2</v>
      </c>
      <c r="F8" s="112" t="e">
        <f>#REF!</f>
        <v>#REF!</v>
      </c>
      <c r="G8" s="55"/>
      <c r="H8" s="56"/>
      <c r="I8" s="56"/>
      <c r="J8" s="56"/>
      <c r="K8" s="57"/>
    </row>
    <row r="9" spans="2:11">
      <c r="E9" s="12"/>
      <c r="F9" s="12"/>
    </row>
  </sheetData>
  <mergeCells count="2">
    <mergeCell ref="B5:K5"/>
    <mergeCell ref="J1:K1"/>
  </mergeCells>
  <pageMargins left="0.70866141732283461" right="0.70866141732283461" top="0.74803149606299213" bottom="0.74803149606299213" header="0.31496062992125984" footer="0.31496062992125984"/>
  <pageSetup paperSize="9" scale="95" fitToHeight="0" orientation="landscape" r:id="rId1"/>
  <headerFooter>
    <oddFooter>Strona &amp;P z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2" tint="-0.249977111117893"/>
  </sheetPr>
  <dimension ref="B2:H8"/>
  <sheetViews>
    <sheetView workbookViewId="0">
      <selection sqref="A1:H8"/>
    </sheetView>
  </sheetViews>
  <sheetFormatPr defaultRowHeight="14.25"/>
  <cols>
    <col min="2" max="2" width="5.375" customWidth="1"/>
    <col min="3" max="3" width="14.375" customWidth="1"/>
    <col min="4" max="4" width="60.25" customWidth="1"/>
    <col min="5" max="5" width="5.25" customWidth="1"/>
    <col min="6" max="6" width="4.875" customWidth="1"/>
    <col min="7" max="8" width="4.5" bestFit="1" customWidth="1"/>
    <col min="9" max="9" width="3.875" customWidth="1"/>
  </cols>
  <sheetData>
    <row r="2" spans="2:8" ht="15" thickBot="1">
      <c r="B2" s="242" t="s">
        <v>74</v>
      </c>
      <c r="C2" s="242"/>
      <c r="D2" s="242"/>
      <c r="E2" s="242"/>
      <c r="F2" s="242"/>
      <c r="G2" s="242"/>
      <c r="H2" s="242"/>
    </row>
    <row r="3" spans="2:8" ht="57.95" customHeight="1">
      <c r="B3" s="239" t="s">
        <v>0</v>
      </c>
      <c r="C3" s="243" t="s">
        <v>4</v>
      </c>
      <c r="D3" s="245" t="s">
        <v>5</v>
      </c>
      <c r="E3" s="240" t="s">
        <v>1</v>
      </c>
      <c r="F3" s="234" t="s">
        <v>14</v>
      </c>
      <c r="G3" s="155" t="s">
        <v>9</v>
      </c>
      <c r="H3" s="155" t="s">
        <v>16</v>
      </c>
    </row>
    <row r="4" spans="2:8" ht="80.45" customHeight="1">
      <c r="B4" s="247"/>
      <c r="C4" s="244"/>
      <c r="D4" s="246"/>
      <c r="E4" s="241"/>
      <c r="F4" s="235"/>
      <c r="G4" s="45" t="s">
        <v>49</v>
      </c>
      <c r="H4" s="45" t="s">
        <v>41</v>
      </c>
    </row>
    <row r="5" spans="2:8" ht="114" customHeight="1">
      <c r="B5" s="248"/>
      <c r="C5" s="244"/>
      <c r="D5" s="246"/>
      <c r="E5" s="241"/>
      <c r="F5" s="235"/>
      <c r="G5" s="100" t="s">
        <v>59</v>
      </c>
      <c r="H5" s="100" t="s">
        <v>155</v>
      </c>
    </row>
    <row r="6" spans="2:8" ht="18.600000000000001" customHeight="1">
      <c r="B6" s="231" t="s">
        <v>32</v>
      </c>
      <c r="C6" s="231"/>
      <c r="D6" s="231"/>
      <c r="E6" s="231"/>
      <c r="F6" s="231"/>
      <c r="G6" s="231"/>
      <c r="H6" s="231"/>
    </row>
    <row r="7" spans="2:8" s="28" customFormat="1" ht="38.25">
      <c r="B7" s="67">
        <v>1</v>
      </c>
      <c r="C7" s="67" t="s">
        <v>3</v>
      </c>
      <c r="D7" s="101" t="s">
        <v>40</v>
      </c>
      <c r="E7" s="89" t="s">
        <v>2</v>
      </c>
      <c r="F7" s="135">
        <f>SUM(G7:H7)</f>
        <v>7</v>
      </c>
      <c r="G7" s="15">
        <v>6</v>
      </c>
      <c r="H7" s="15">
        <v>1</v>
      </c>
    </row>
    <row r="8" spans="2:8" s="28" customFormat="1" ht="51">
      <c r="B8" s="67">
        <v>2</v>
      </c>
      <c r="C8" s="67" t="s">
        <v>6</v>
      </c>
      <c r="D8" s="102" t="s">
        <v>19</v>
      </c>
      <c r="E8" s="89" t="s">
        <v>2</v>
      </c>
      <c r="F8" s="135">
        <f>SUM(G8:H8)</f>
        <v>8</v>
      </c>
      <c r="G8" s="120">
        <v>8</v>
      </c>
      <c r="H8" s="120"/>
    </row>
  </sheetData>
  <mergeCells count="7">
    <mergeCell ref="B6:H6"/>
    <mergeCell ref="B2:H2"/>
    <mergeCell ref="C3:C5"/>
    <mergeCell ref="D3:D5"/>
    <mergeCell ref="E3:E5"/>
    <mergeCell ref="F3:F5"/>
    <mergeCell ref="B3:B5"/>
  </mergeCells>
  <pageMargins left="0.70866141732283472" right="0.70866141732283472" top="0.74803149606299213" bottom="0.74803149606299213" header="0.31496062992125984" footer="0.31496062992125984"/>
  <pageSetup paperSize="9" orientation="landscape" r:id="rId1"/>
  <headerFooter>
    <oddFooter>Strona &amp;P z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B1:K7"/>
  <sheetViews>
    <sheetView workbookViewId="0">
      <pane ySplit="3" topLeftCell="A4" activePane="bottomLeft" state="frozen"/>
      <selection activeCell="H9" sqref="H9"/>
      <selection pane="bottomLeft" sqref="A1:K7"/>
    </sheetView>
  </sheetViews>
  <sheetFormatPr defaultRowHeight="15"/>
  <cols>
    <col min="2" max="2" width="3.875" style="4" customWidth="1"/>
    <col min="3" max="3" width="14.625" style="4" customWidth="1"/>
    <col min="4" max="4" width="50.5" style="2" customWidth="1"/>
    <col min="5" max="5" width="4.125" style="58" customWidth="1"/>
    <col min="6" max="6" width="2.875" style="8" bestFit="1" customWidth="1"/>
    <col min="7" max="7" width="8.625" style="12" customWidth="1"/>
    <col min="8" max="8" width="8.625" style="51" customWidth="1"/>
    <col min="9" max="9" width="4" style="51" customWidth="1"/>
    <col min="10" max="10" width="8.625" style="51" customWidth="1"/>
    <col min="11" max="11" width="10.875" style="52" customWidth="1"/>
  </cols>
  <sheetData>
    <row r="1" spans="2:11">
      <c r="B1" s="14"/>
      <c r="C1" s="14"/>
      <c r="D1" s="14"/>
      <c r="E1" s="14"/>
      <c r="F1" s="14"/>
      <c r="J1" s="230" t="s">
        <v>64</v>
      </c>
      <c r="K1" s="230"/>
    </row>
    <row r="2" spans="2:11">
      <c r="B2" s="14"/>
      <c r="C2" s="14"/>
      <c r="D2" s="14"/>
      <c r="E2" s="14"/>
      <c r="F2" s="14"/>
    </row>
    <row r="3" spans="2:11" ht="102.6" customHeight="1">
      <c r="B3" s="39" t="s">
        <v>0</v>
      </c>
      <c r="C3" s="34" t="s">
        <v>4</v>
      </c>
      <c r="D3" s="41" t="s">
        <v>5</v>
      </c>
      <c r="E3" s="47" t="s">
        <v>1</v>
      </c>
      <c r="F3" s="47" t="s">
        <v>14</v>
      </c>
      <c r="G3" s="48" t="s">
        <v>36</v>
      </c>
      <c r="H3" s="48" t="s">
        <v>37</v>
      </c>
      <c r="I3" s="49" t="s">
        <v>23</v>
      </c>
      <c r="J3" s="50" t="s">
        <v>38</v>
      </c>
      <c r="K3" s="50" t="s">
        <v>39</v>
      </c>
    </row>
    <row r="4" spans="2:11" s="20" customFormat="1" ht="16.5" customHeight="1">
      <c r="B4" s="53">
        <v>1</v>
      </c>
      <c r="C4" s="53">
        <v>2</v>
      </c>
      <c r="D4" s="53">
        <v>3</v>
      </c>
      <c r="E4" s="53">
        <v>4</v>
      </c>
      <c r="F4" s="53">
        <v>5</v>
      </c>
      <c r="G4" s="53">
        <v>6</v>
      </c>
      <c r="H4" s="53">
        <v>7</v>
      </c>
      <c r="I4" s="53">
        <v>8</v>
      </c>
      <c r="J4" s="53">
        <v>9</v>
      </c>
      <c r="K4" s="53">
        <v>10</v>
      </c>
    </row>
    <row r="5" spans="2:11" ht="18.600000000000001" customHeight="1">
      <c r="B5" s="227" t="s">
        <v>32</v>
      </c>
      <c r="C5" s="228"/>
      <c r="D5" s="228"/>
      <c r="E5" s="228"/>
      <c r="F5" s="228"/>
      <c r="G5" s="228"/>
      <c r="H5" s="228"/>
      <c r="I5" s="228"/>
      <c r="J5" s="228"/>
      <c r="K5" s="229"/>
    </row>
    <row r="6" spans="2:11" ht="51">
      <c r="B6" s="67">
        <v>1</v>
      </c>
      <c r="C6" s="67" t="s">
        <v>3</v>
      </c>
      <c r="D6" s="101" t="s">
        <v>40</v>
      </c>
      <c r="E6" s="66" t="s">
        <v>2</v>
      </c>
      <c r="F6" s="112" t="e">
        <f>#REF!</f>
        <v>#REF!</v>
      </c>
      <c r="G6" s="55"/>
      <c r="H6" s="56"/>
      <c r="I6" s="56"/>
      <c r="J6" s="56"/>
      <c r="K6" s="57"/>
    </row>
    <row r="7" spans="2:11" ht="63.75">
      <c r="B7" s="67">
        <v>2</v>
      </c>
      <c r="C7" s="67" t="s">
        <v>6</v>
      </c>
      <c r="D7" s="102" t="s">
        <v>19</v>
      </c>
      <c r="E7" s="66" t="s">
        <v>2</v>
      </c>
      <c r="F7" s="112" t="e">
        <f>#REF!</f>
        <v>#REF!</v>
      </c>
      <c r="G7" s="55"/>
      <c r="H7" s="56"/>
      <c r="I7" s="56"/>
      <c r="J7" s="56"/>
      <c r="K7" s="57"/>
    </row>
  </sheetData>
  <mergeCells count="2">
    <mergeCell ref="B5:K5"/>
    <mergeCell ref="J1:K1"/>
  </mergeCells>
  <pageMargins left="0.70866141732283461" right="0.70866141732283461" top="0.74803149606299213" bottom="0.74803149606299213" header="0.31496062992125984" footer="0.31496062992125984"/>
  <pageSetup paperSize="9" scale="95" fitToHeight="0" orientation="landscape" r:id="rId1"/>
  <headerFooter>
    <oddFooter>Strona &amp;P z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59999389629810485"/>
  </sheetPr>
  <dimension ref="B2:H25"/>
  <sheetViews>
    <sheetView workbookViewId="0">
      <pane xSplit="2" ySplit="1" topLeftCell="C2" activePane="bottomRight" state="frozen"/>
      <selection activeCell="H7" sqref="H7"/>
      <selection pane="topRight" activeCell="H7" sqref="H7"/>
      <selection pane="bottomLeft" activeCell="H7" sqref="H7"/>
      <selection pane="bottomRight" activeCell="H7" sqref="H7"/>
    </sheetView>
  </sheetViews>
  <sheetFormatPr defaultRowHeight="14.25"/>
  <cols>
    <col min="2" max="2" width="3.875" customWidth="1"/>
    <col min="3" max="3" width="23.125" customWidth="1"/>
    <col min="4" max="4" width="58.125" customWidth="1"/>
    <col min="5" max="5" width="5.625" style="5" customWidth="1"/>
    <col min="6" max="6" width="7" style="5" customWidth="1"/>
    <col min="7" max="8" width="6.375" bestFit="1" customWidth="1"/>
    <col min="9" max="9" width="2.875" bestFit="1" customWidth="1"/>
  </cols>
  <sheetData>
    <row r="2" spans="2:8">
      <c r="B2" s="251" t="s">
        <v>73</v>
      </c>
      <c r="C2" s="251"/>
      <c r="D2" s="251"/>
      <c r="E2" s="251"/>
      <c r="F2" s="251"/>
      <c r="G2" s="251"/>
      <c r="H2" s="251"/>
    </row>
    <row r="3" spans="2:8" ht="63.6" customHeight="1">
      <c r="B3" s="239" t="s">
        <v>0</v>
      </c>
      <c r="C3" s="88"/>
      <c r="D3" s="88"/>
      <c r="E3" s="240" t="s">
        <v>1</v>
      </c>
      <c r="F3" s="234" t="s">
        <v>14</v>
      </c>
      <c r="G3" s="156" t="s">
        <v>13</v>
      </c>
      <c r="H3" s="156" t="s">
        <v>178</v>
      </c>
    </row>
    <row r="4" spans="2:8" ht="98.1" customHeight="1">
      <c r="B4" s="247"/>
      <c r="C4" s="87" t="s">
        <v>4</v>
      </c>
      <c r="D4" s="87" t="s">
        <v>5</v>
      </c>
      <c r="E4" s="241"/>
      <c r="F4" s="235"/>
      <c r="G4" s="90" t="s">
        <v>43</v>
      </c>
      <c r="H4" s="90" t="s">
        <v>181</v>
      </c>
    </row>
    <row r="5" spans="2:8" ht="90" customHeight="1">
      <c r="B5" s="248"/>
      <c r="C5" s="72"/>
      <c r="D5" s="72"/>
      <c r="E5" s="249"/>
      <c r="F5" s="250"/>
      <c r="G5" s="90" t="s">
        <v>56</v>
      </c>
      <c r="H5" s="90" t="s">
        <v>179</v>
      </c>
    </row>
    <row r="6" spans="2:8" s="29" customFormat="1" ht="18.600000000000001" customHeight="1">
      <c r="B6" s="231" t="s">
        <v>52</v>
      </c>
      <c r="C6" s="231"/>
      <c r="D6" s="231"/>
      <c r="E6" s="231"/>
      <c r="F6" s="231"/>
      <c r="G6" s="231"/>
      <c r="H6" s="231"/>
    </row>
    <row r="7" spans="2:8" s="29" customFormat="1" ht="38.25">
      <c r="B7" s="67">
        <v>1</v>
      </c>
      <c r="C7" s="67" t="s">
        <v>29</v>
      </c>
      <c r="D7" s="77" t="s">
        <v>30</v>
      </c>
      <c r="E7" s="67" t="s">
        <v>2</v>
      </c>
      <c r="F7" s="110" t="e">
        <f>#REF!</f>
        <v>#REF!</v>
      </c>
      <c r="G7" s="111">
        <v>48000</v>
      </c>
      <c r="H7" s="111">
        <v>500</v>
      </c>
    </row>
    <row r="8" spans="2:8" s="29" customFormat="1" ht="12.75">
      <c r="E8" s="83"/>
      <c r="F8" s="83"/>
    </row>
    <row r="9" spans="2:8" s="29" customFormat="1" ht="90" customHeight="1">
      <c r="E9" s="83"/>
      <c r="F9" s="83"/>
    </row>
    <row r="10" spans="2:8" s="29" customFormat="1" ht="17.25" customHeight="1">
      <c r="E10" s="83"/>
      <c r="F10" s="83"/>
    </row>
    <row r="11" spans="2:8" s="29" customFormat="1" ht="18" customHeight="1">
      <c r="E11" s="83"/>
      <c r="F11" s="83"/>
    </row>
    <row r="12" spans="2:8" s="29" customFormat="1" ht="78" customHeight="1">
      <c r="E12" s="83"/>
      <c r="F12" s="83"/>
    </row>
    <row r="13" spans="2:8" s="29" customFormat="1" ht="12.75">
      <c r="E13" s="83"/>
      <c r="F13" s="83"/>
    </row>
    <row r="14" spans="2:8" s="29" customFormat="1" ht="12.75">
      <c r="E14" s="83"/>
      <c r="F14" s="83"/>
    </row>
    <row r="15" spans="2:8" s="29" customFormat="1" ht="12.75">
      <c r="E15" s="83"/>
      <c r="F15" s="83"/>
    </row>
    <row r="16" spans="2:8" s="28" customFormat="1" ht="20.25" customHeight="1">
      <c r="E16" s="84"/>
      <c r="F16" s="84"/>
    </row>
    <row r="20" ht="29.25" customHeight="1"/>
    <row r="22" ht="14.25" customHeight="1"/>
    <row r="25" ht="14.25" customHeight="1"/>
  </sheetData>
  <mergeCells count="5">
    <mergeCell ref="E3:E5"/>
    <mergeCell ref="F3:F5"/>
    <mergeCell ref="B6:H6"/>
    <mergeCell ref="B2:H2"/>
    <mergeCell ref="B3:B5"/>
  </mergeCells>
  <pageMargins left="0.23622047244094491" right="0.23622047244094491" top="0.74803149606299213" bottom="0.74803149606299213" header="0.31496062992125984" footer="0.31496062992125984"/>
  <pageSetup paperSize="9" orientation="landscape" r:id="rId1"/>
  <headerFooter>
    <oddFooter>Strona &amp;P z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B1:K6"/>
  <sheetViews>
    <sheetView workbookViewId="0">
      <pane ySplit="3" topLeftCell="A4" activePane="bottomLeft" state="frozen"/>
      <selection activeCell="H7" sqref="H7"/>
      <selection pane="bottomLeft" activeCell="H7" sqref="H7"/>
    </sheetView>
  </sheetViews>
  <sheetFormatPr defaultRowHeight="15"/>
  <cols>
    <col min="2" max="2" width="3.875" style="4" customWidth="1"/>
    <col min="3" max="3" width="14.625" style="4" customWidth="1"/>
    <col min="4" max="4" width="50.5" style="2" customWidth="1"/>
    <col min="5" max="5" width="4.125" style="58" customWidth="1"/>
    <col min="6" max="6" width="6" style="8" customWidth="1"/>
    <col min="7" max="7" width="8.625" style="12" customWidth="1"/>
    <col min="8" max="8" width="8.625" style="51" customWidth="1"/>
    <col min="9" max="9" width="4" style="51" customWidth="1"/>
    <col min="10" max="10" width="8.625" style="51" customWidth="1"/>
    <col min="11" max="11" width="10.875" style="52" customWidth="1"/>
  </cols>
  <sheetData>
    <row r="1" spans="2:11">
      <c r="B1" s="14"/>
      <c r="C1" s="14"/>
      <c r="D1" s="14"/>
      <c r="E1" s="14"/>
      <c r="F1" s="14"/>
      <c r="J1" s="230" t="s">
        <v>65</v>
      </c>
      <c r="K1" s="230"/>
    </row>
    <row r="2" spans="2:11">
      <c r="B2" s="14"/>
      <c r="C2" s="14"/>
      <c r="D2" s="14"/>
      <c r="E2" s="14"/>
      <c r="F2" s="14"/>
    </row>
    <row r="3" spans="2:11" ht="102.6" customHeight="1">
      <c r="B3" s="39" t="s">
        <v>0</v>
      </c>
      <c r="C3" s="34" t="s">
        <v>4</v>
      </c>
      <c r="D3" s="41" t="s">
        <v>5</v>
      </c>
      <c r="E3" s="47" t="s">
        <v>1</v>
      </c>
      <c r="F3" s="47" t="s">
        <v>14</v>
      </c>
      <c r="G3" s="48" t="s">
        <v>36</v>
      </c>
      <c r="H3" s="48" t="s">
        <v>37</v>
      </c>
      <c r="I3" s="49" t="s">
        <v>23</v>
      </c>
      <c r="J3" s="50" t="s">
        <v>38</v>
      </c>
      <c r="K3" s="50" t="s">
        <v>39</v>
      </c>
    </row>
    <row r="4" spans="2:11" s="20" customFormat="1" ht="16.5" customHeight="1">
      <c r="B4" s="53">
        <v>1</v>
      </c>
      <c r="C4" s="53">
        <v>2</v>
      </c>
      <c r="D4" s="53">
        <v>3</v>
      </c>
      <c r="E4" s="53">
        <v>4</v>
      </c>
      <c r="F4" s="53">
        <v>5</v>
      </c>
      <c r="G4" s="53">
        <v>6</v>
      </c>
      <c r="H4" s="53">
        <v>7</v>
      </c>
      <c r="I4" s="53">
        <v>8</v>
      </c>
      <c r="J4" s="53">
        <v>9</v>
      </c>
      <c r="K4" s="53">
        <v>10</v>
      </c>
    </row>
    <row r="5" spans="2:11" ht="18.600000000000001" customHeight="1">
      <c r="B5" s="227" t="s">
        <v>52</v>
      </c>
      <c r="C5" s="252"/>
      <c r="D5" s="252"/>
      <c r="E5" s="252"/>
      <c r="F5" s="252"/>
      <c r="G5" s="252"/>
      <c r="H5" s="252"/>
      <c r="I5" s="252"/>
      <c r="J5" s="252"/>
      <c r="K5" s="253"/>
    </row>
    <row r="6" spans="2:11" ht="36">
      <c r="B6" s="61">
        <v>1</v>
      </c>
      <c r="C6" s="66" t="s">
        <v>29</v>
      </c>
      <c r="D6" s="65" t="s">
        <v>30</v>
      </c>
      <c r="E6" s="114" t="s">
        <v>2</v>
      </c>
      <c r="F6" s="63" t="e">
        <f>#REF!</f>
        <v>#REF!</v>
      </c>
      <c r="G6" s="55"/>
      <c r="H6" s="56"/>
      <c r="I6" s="56"/>
      <c r="J6" s="56"/>
      <c r="K6" s="57"/>
    </row>
  </sheetData>
  <mergeCells count="2">
    <mergeCell ref="B5:K5"/>
    <mergeCell ref="J1:K1"/>
  </mergeCells>
  <pageMargins left="0.70866141732283461" right="0.70866141732283461" top="0.74803149606299213" bottom="0.74803149606299213" header="0.31496062992125984" footer="0.31496062992125984"/>
  <pageSetup paperSize="9" scale="93" fitToHeight="0" orientation="landscape" r:id="rId1"/>
  <headerFooter>
    <oddFooter>Strona &amp;P z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sheetPr>
  <dimension ref="B1:I11"/>
  <sheetViews>
    <sheetView topLeftCell="A3" workbookViewId="0">
      <selection activeCell="H7" sqref="H7"/>
    </sheetView>
  </sheetViews>
  <sheetFormatPr defaultRowHeight="14.25"/>
  <cols>
    <col min="2" max="2" width="4.375" customWidth="1"/>
    <col min="3" max="3" width="28" customWidth="1"/>
    <col min="4" max="4" width="50.25" customWidth="1"/>
    <col min="5" max="5" width="3.625" bestFit="1" customWidth="1"/>
    <col min="6" max="9" width="5.375" bestFit="1" customWidth="1"/>
    <col min="10" max="10" width="3" bestFit="1" customWidth="1"/>
  </cols>
  <sheetData>
    <row r="1" spans="2:9" ht="27.75" customHeight="1">
      <c r="B1" s="261" t="s">
        <v>98</v>
      </c>
      <c r="C1" s="261"/>
      <c r="D1" s="261"/>
      <c r="E1" s="261"/>
      <c r="F1" s="261"/>
      <c r="G1" s="261"/>
      <c r="H1" s="261"/>
      <c r="I1" s="261"/>
    </row>
    <row r="2" spans="2:9" ht="60.6" customHeight="1">
      <c r="B2" s="86"/>
      <c r="C2" s="86"/>
      <c r="D2" s="86"/>
      <c r="E2" s="254" t="s">
        <v>1</v>
      </c>
      <c r="F2" s="257" t="s">
        <v>14</v>
      </c>
      <c r="G2" s="157" t="s">
        <v>124</v>
      </c>
      <c r="H2" s="157" t="s">
        <v>152</v>
      </c>
      <c r="I2" s="157" t="s">
        <v>172</v>
      </c>
    </row>
    <row r="3" spans="2:9" ht="159.75">
      <c r="B3" s="87" t="s">
        <v>0</v>
      </c>
      <c r="C3" s="87" t="s">
        <v>4</v>
      </c>
      <c r="D3" s="87" t="s">
        <v>5</v>
      </c>
      <c r="E3" s="255"/>
      <c r="F3" s="257"/>
      <c r="G3" s="82" t="s">
        <v>125</v>
      </c>
      <c r="H3" s="82" t="s">
        <v>153</v>
      </c>
      <c r="I3" s="82" t="s">
        <v>173</v>
      </c>
    </row>
    <row r="4" spans="2:9" ht="97.5" customHeight="1">
      <c r="B4" s="136"/>
      <c r="C4" s="72"/>
      <c r="D4" s="72"/>
      <c r="E4" s="256"/>
      <c r="F4" s="257"/>
      <c r="G4" s="82" t="s">
        <v>126</v>
      </c>
      <c r="H4" s="82" t="s">
        <v>154</v>
      </c>
      <c r="I4" s="82" t="s">
        <v>175</v>
      </c>
    </row>
    <row r="5" spans="2:9" ht="18.75">
      <c r="B5" s="258" t="s">
        <v>191</v>
      </c>
      <c r="C5" s="259"/>
      <c r="D5" s="259"/>
      <c r="E5" s="259"/>
      <c r="F5" s="259"/>
      <c r="G5" s="259"/>
      <c r="H5" s="259"/>
      <c r="I5" s="260"/>
    </row>
    <row r="6" spans="2:9" s="28" customFormat="1" ht="51">
      <c r="B6" s="37" t="s">
        <v>21</v>
      </c>
      <c r="C6" s="37" t="s">
        <v>133</v>
      </c>
      <c r="D6" s="32" t="s">
        <v>132</v>
      </c>
      <c r="E6" s="37" t="s">
        <v>2</v>
      </c>
      <c r="F6" s="38" t="e">
        <f>#REF!</f>
        <v>#REF!</v>
      </c>
      <c r="G6" s="146"/>
      <c r="H6" s="146">
        <v>1000</v>
      </c>
      <c r="I6" s="146"/>
    </row>
    <row r="7" spans="2:9" s="28" customFormat="1" ht="51">
      <c r="B7" s="37" t="s">
        <v>22</v>
      </c>
      <c r="C7" s="37" t="s">
        <v>130</v>
      </c>
      <c r="D7" s="32" t="s">
        <v>128</v>
      </c>
      <c r="E7" s="37" t="s">
        <v>2</v>
      </c>
      <c r="F7" s="38" t="e">
        <f>#REF!</f>
        <v>#REF!</v>
      </c>
      <c r="G7" s="146">
        <v>200</v>
      </c>
      <c r="H7" s="146"/>
      <c r="I7" s="146"/>
    </row>
    <row r="8" spans="2:9" ht="45.75" customHeight="1">
      <c r="B8" s="37" t="s">
        <v>127</v>
      </c>
      <c r="C8" s="37" t="s">
        <v>131</v>
      </c>
      <c r="D8" s="32" t="s">
        <v>129</v>
      </c>
      <c r="E8" s="37" t="s">
        <v>2</v>
      </c>
      <c r="F8" s="38" t="e">
        <f>#REF!</f>
        <v>#REF!</v>
      </c>
      <c r="G8" s="146">
        <v>200</v>
      </c>
      <c r="H8" s="146"/>
      <c r="I8" s="146"/>
    </row>
    <row r="9" spans="2:9" ht="38.25">
      <c r="B9" s="37" t="s">
        <v>144</v>
      </c>
      <c r="C9" s="37" t="s">
        <v>146</v>
      </c>
      <c r="D9" s="32" t="s">
        <v>143</v>
      </c>
      <c r="E9" s="37" t="s">
        <v>2</v>
      </c>
      <c r="F9" s="38" t="e">
        <f>#REF!</f>
        <v>#REF!</v>
      </c>
      <c r="G9" s="146"/>
      <c r="H9" s="146">
        <v>500</v>
      </c>
      <c r="I9" s="146">
        <v>100</v>
      </c>
    </row>
    <row r="10" spans="2:9" ht="38.25">
      <c r="B10" s="37" t="s">
        <v>145</v>
      </c>
      <c r="C10" s="37" t="s">
        <v>147</v>
      </c>
      <c r="D10" s="32" t="s">
        <v>148</v>
      </c>
      <c r="E10" s="37" t="s">
        <v>2</v>
      </c>
      <c r="F10" s="38" t="e">
        <f>#REF!</f>
        <v>#REF!</v>
      </c>
      <c r="G10" s="146"/>
      <c r="H10" s="146">
        <v>150</v>
      </c>
      <c r="I10" s="146"/>
    </row>
    <row r="11" spans="2:9" ht="38.25">
      <c r="B11" s="37" t="s">
        <v>149</v>
      </c>
      <c r="C11" s="37" t="s">
        <v>150</v>
      </c>
      <c r="D11" s="32" t="s">
        <v>151</v>
      </c>
      <c r="E11" s="37" t="s">
        <v>2</v>
      </c>
      <c r="F11" s="38" t="e">
        <f>#REF!</f>
        <v>#REF!</v>
      </c>
      <c r="G11" s="146"/>
      <c r="H11" s="146">
        <v>300</v>
      </c>
      <c r="I11" s="146"/>
    </row>
  </sheetData>
  <mergeCells count="4">
    <mergeCell ref="E2:E4"/>
    <mergeCell ref="F2:F4"/>
    <mergeCell ref="B5:I5"/>
    <mergeCell ref="B1:I1"/>
  </mergeCells>
  <pageMargins left="0.70866141732283472" right="0.70866141732283472" top="0.74803149606299213" bottom="0.74803149606299213" header="0.31496062992125984" footer="0.31496062992125984"/>
  <pageSetup paperSize="9" orientation="landscape" r:id="rId1"/>
  <headerFooter>
    <oddFooter>Strona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B1:R12"/>
  <sheetViews>
    <sheetView workbookViewId="0">
      <selection activeCell="D2" sqref="D2:D4"/>
    </sheetView>
  </sheetViews>
  <sheetFormatPr defaultRowHeight="14.25"/>
  <cols>
    <col min="2" max="2" width="6.375" customWidth="1"/>
    <col min="3" max="3" width="12.375" customWidth="1"/>
    <col min="4" max="4" width="52.875" customWidth="1"/>
    <col min="5" max="5" width="8.75" customWidth="1"/>
    <col min="6" max="6" width="6.375" customWidth="1"/>
    <col min="7" max="11" width="4.5" bestFit="1" customWidth="1"/>
    <col min="12" max="12" width="4.75" bestFit="1" customWidth="1"/>
    <col min="13" max="13" width="5.25" customWidth="1"/>
    <col min="14" max="14" width="6.125" customWidth="1"/>
    <col min="15" max="15" width="4.625" customWidth="1"/>
    <col min="16" max="16" width="5.625" customWidth="1"/>
    <col min="17" max="17" width="6.75" customWidth="1"/>
    <col min="18" max="18" width="5.625" customWidth="1"/>
  </cols>
  <sheetData>
    <row r="1" spans="2:18" ht="24" customHeight="1">
      <c r="B1" s="221" t="s">
        <v>283</v>
      </c>
      <c r="C1" s="221"/>
      <c r="D1" s="221"/>
      <c r="E1" s="221"/>
      <c r="F1" s="221"/>
      <c r="G1" s="221"/>
      <c r="H1" s="221"/>
      <c r="I1" s="221"/>
      <c r="J1" s="221"/>
      <c r="K1" s="221"/>
      <c r="L1" s="221"/>
      <c r="M1" s="221"/>
      <c r="N1" s="221"/>
      <c r="O1" s="221"/>
    </row>
    <row r="2" spans="2:18" s="129" customFormat="1" ht="153.75" customHeight="1">
      <c r="B2" s="222" t="s">
        <v>0</v>
      </c>
      <c r="C2" s="222" t="s">
        <v>4</v>
      </c>
      <c r="D2" s="222" t="s">
        <v>5</v>
      </c>
      <c r="E2" s="79" t="s">
        <v>193</v>
      </c>
      <c r="F2" s="79" t="s">
        <v>263</v>
      </c>
      <c r="G2" s="79" t="s">
        <v>264</v>
      </c>
      <c r="H2" s="79" t="s">
        <v>197</v>
      </c>
      <c r="I2" s="78" t="s">
        <v>260</v>
      </c>
      <c r="J2" s="79" t="s">
        <v>198</v>
      </c>
      <c r="K2" s="78" t="s">
        <v>200</v>
      </c>
      <c r="L2" s="79" t="s">
        <v>256</v>
      </c>
      <c r="M2" s="79" t="s">
        <v>202</v>
      </c>
      <c r="N2" s="79" t="s">
        <v>258</v>
      </c>
      <c r="O2" s="78" t="s">
        <v>12</v>
      </c>
      <c r="P2" s="79" t="s">
        <v>253</v>
      </c>
      <c r="Q2" s="79" t="s">
        <v>276</v>
      </c>
      <c r="R2" s="79" t="s">
        <v>275</v>
      </c>
    </row>
    <row r="3" spans="2:18" s="129" customFormat="1" ht="175.5" customHeight="1">
      <c r="B3" s="222"/>
      <c r="C3" s="222"/>
      <c r="D3" s="223"/>
      <c r="E3" s="161" t="s">
        <v>207</v>
      </c>
      <c r="F3" s="162" t="s">
        <v>300</v>
      </c>
      <c r="G3" s="161" t="s">
        <v>266</v>
      </c>
      <c r="H3" s="161" t="s">
        <v>208</v>
      </c>
      <c r="I3" s="161" t="s">
        <v>158</v>
      </c>
      <c r="J3" s="161" t="s">
        <v>210</v>
      </c>
      <c r="K3" s="161" t="s">
        <v>210</v>
      </c>
      <c r="L3" s="161" t="s">
        <v>166</v>
      </c>
      <c r="M3" s="161" t="s">
        <v>171</v>
      </c>
      <c r="N3" s="161" t="s">
        <v>269</v>
      </c>
      <c r="O3" s="161" t="s">
        <v>42</v>
      </c>
      <c r="P3" s="161" t="s">
        <v>254</v>
      </c>
      <c r="Q3" s="161" t="s">
        <v>277</v>
      </c>
      <c r="R3" s="161" t="s">
        <v>42</v>
      </c>
    </row>
    <row r="4" spans="2:18" s="27" customFormat="1" ht="206.25" customHeight="1">
      <c r="B4" s="222"/>
      <c r="C4" s="222"/>
      <c r="D4" s="223"/>
      <c r="E4" s="161" t="s">
        <v>259</v>
      </c>
      <c r="F4" s="92" t="s">
        <v>273</v>
      </c>
      <c r="G4" s="212" t="s">
        <v>265</v>
      </c>
      <c r="H4" s="161" t="s">
        <v>209</v>
      </c>
      <c r="I4" s="161" t="s">
        <v>271</v>
      </c>
      <c r="J4" s="211" t="s">
        <v>257</v>
      </c>
      <c r="K4" s="161" t="s">
        <v>252</v>
      </c>
      <c r="L4" s="161" t="s">
        <v>267</v>
      </c>
      <c r="M4" s="161" t="s">
        <v>272</v>
      </c>
      <c r="N4" s="161" t="s">
        <v>270</v>
      </c>
      <c r="O4" s="161" t="s">
        <v>268</v>
      </c>
      <c r="P4" s="161" t="s">
        <v>255</v>
      </c>
      <c r="Q4" s="161" t="s">
        <v>301</v>
      </c>
      <c r="R4" s="161" t="s">
        <v>302</v>
      </c>
    </row>
    <row r="5" spans="2:18" s="129" customFormat="1" ht="18.75" customHeight="1">
      <c r="B5" s="177" t="s">
        <v>274</v>
      </c>
      <c r="C5" s="173"/>
      <c r="D5" s="173"/>
      <c r="E5" s="173"/>
      <c r="F5" s="173"/>
      <c r="G5" s="173"/>
      <c r="H5" s="173"/>
      <c r="I5" s="173"/>
      <c r="J5" s="173"/>
      <c r="K5" s="173"/>
      <c r="L5" s="173"/>
      <c r="M5" s="173"/>
      <c r="N5" s="173"/>
      <c r="O5" s="173"/>
      <c r="P5" s="173"/>
      <c r="Q5" s="173"/>
      <c r="R5" s="173"/>
    </row>
    <row r="6" spans="2:18" s="129" customFormat="1" ht="28.5" customHeight="1">
      <c r="B6" s="106">
        <v>1</v>
      </c>
      <c r="C6" s="106" t="s">
        <v>249</v>
      </c>
      <c r="D6" s="197" t="s">
        <v>246</v>
      </c>
      <c r="E6" s="144"/>
      <c r="F6" s="144"/>
      <c r="G6" s="144"/>
      <c r="H6" s="144"/>
      <c r="I6" s="144"/>
      <c r="J6" s="144"/>
      <c r="K6" s="144"/>
      <c r="L6" s="144"/>
      <c r="M6" s="144"/>
      <c r="N6" s="144"/>
      <c r="O6" s="144"/>
      <c r="P6" s="144"/>
      <c r="Q6" s="144"/>
      <c r="R6" s="144"/>
    </row>
    <row r="10" spans="2:18" ht="18.75" customHeight="1"/>
    <row r="11" spans="2:18" ht="56.25" customHeight="1"/>
    <row r="12" spans="2:18" ht="36" customHeight="1"/>
  </sheetData>
  <mergeCells count="4">
    <mergeCell ref="B1:O1"/>
    <mergeCell ref="B2:B4"/>
    <mergeCell ref="C2:C4"/>
    <mergeCell ref="D2:D4"/>
  </mergeCells>
  <pageMargins left="0.70866141732283461" right="0.70866141732283461" top="0.74803149606299213" bottom="0.74803149606299213" header="0.31496062992125984" footer="0.31496062992125984"/>
  <pageSetup paperSize="9" scale="76" fitToHeight="0" orientation="landscape" r:id="rId1"/>
  <headerFooter>
    <oddFooter>Strona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B1:K11"/>
  <sheetViews>
    <sheetView workbookViewId="0">
      <pane ySplit="3" topLeftCell="A4" activePane="bottomLeft" state="frozen"/>
      <selection activeCell="H7" sqref="H7"/>
      <selection pane="bottomLeft" activeCell="H7" sqref="H7"/>
    </sheetView>
  </sheetViews>
  <sheetFormatPr defaultRowHeight="15"/>
  <cols>
    <col min="2" max="2" width="3.875" style="4" customWidth="1"/>
    <col min="3" max="3" width="14.625" style="4" customWidth="1"/>
    <col min="4" max="4" width="50.5" style="2" customWidth="1"/>
    <col min="5" max="5" width="4.125" style="58" customWidth="1"/>
    <col min="6" max="6" width="6" style="8" customWidth="1"/>
    <col min="7" max="7" width="8.625" style="12" customWidth="1"/>
    <col min="8" max="8" width="8.625" style="51" customWidth="1"/>
    <col min="9" max="9" width="4" style="51" customWidth="1"/>
    <col min="10" max="10" width="8.625" style="51" customWidth="1"/>
    <col min="11" max="11" width="10.875" style="52" customWidth="1"/>
  </cols>
  <sheetData>
    <row r="1" spans="2:11">
      <c r="B1" s="14"/>
      <c r="C1" s="14"/>
      <c r="D1" s="14"/>
      <c r="E1" s="14"/>
      <c r="F1" s="14"/>
      <c r="J1" s="230" t="s">
        <v>66</v>
      </c>
      <c r="K1" s="230"/>
    </row>
    <row r="2" spans="2:11">
      <c r="B2" s="14"/>
      <c r="C2" s="14"/>
      <c r="D2" s="14"/>
      <c r="E2" s="14"/>
      <c r="F2" s="14"/>
    </row>
    <row r="3" spans="2:11" ht="102.6" customHeight="1">
      <c r="B3" s="39" t="s">
        <v>0</v>
      </c>
      <c r="C3" s="34" t="s">
        <v>4</v>
      </c>
      <c r="D3" s="41" t="s">
        <v>5</v>
      </c>
      <c r="E3" s="47" t="s">
        <v>1</v>
      </c>
      <c r="F3" s="47" t="s">
        <v>71</v>
      </c>
      <c r="G3" s="48" t="s">
        <v>36</v>
      </c>
      <c r="H3" s="48" t="s">
        <v>37</v>
      </c>
      <c r="I3" s="49" t="s">
        <v>23</v>
      </c>
      <c r="J3" s="50" t="s">
        <v>38</v>
      </c>
      <c r="K3" s="50" t="s">
        <v>39</v>
      </c>
    </row>
    <row r="4" spans="2:11" s="20" customFormat="1" ht="16.5" customHeight="1">
      <c r="B4" s="53">
        <v>1</v>
      </c>
      <c r="C4" s="53">
        <v>2</v>
      </c>
      <c r="D4" s="53">
        <v>3</v>
      </c>
      <c r="E4" s="53">
        <v>4</v>
      </c>
      <c r="F4" s="53">
        <v>5</v>
      </c>
      <c r="G4" s="53">
        <v>6</v>
      </c>
      <c r="H4" s="53">
        <v>7</v>
      </c>
      <c r="I4" s="53">
        <v>8</v>
      </c>
      <c r="J4" s="53">
        <v>9</v>
      </c>
      <c r="K4" s="53">
        <v>10</v>
      </c>
    </row>
    <row r="5" spans="2:11" ht="18.600000000000001" customHeight="1">
      <c r="B5" s="227" t="s">
        <v>191</v>
      </c>
      <c r="C5" s="228"/>
      <c r="D5" s="228"/>
      <c r="E5" s="228"/>
      <c r="F5" s="228"/>
      <c r="G5" s="228"/>
      <c r="H5" s="228"/>
      <c r="I5" s="228"/>
      <c r="J5" s="228"/>
      <c r="K5" s="229"/>
    </row>
    <row r="6" spans="2:11" ht="72">
      <c r="B6" s="61" t="s">
        <v>21</v>
      </c>
      <c r="C6" s="61" t="s">
        <v>136</v>
      </c>
      <c r="D6" s="64" t="s">
        <v>139</v>
      </c>
      <c r="E6" s="61" t="s">
        <v>2</v>
      </c>
      <c r="F6" s="63" t="e">
        <f>#REF!</f>
        <v>#REF!</v>
      </c>
      <c r="G6" s="55"/>
      <c r="H6" s="56"/>
      <c r="I6" s="56"/>
      <c r="J6" s="56"/>
      <c r="K6" s="57"/>
    </row>
    <row r="7" spans="2:11" ht="84">
      <c r="B7" s="61" t="s">
        <v>22</v>
      </c>
      <c r="C7" s="61" t="s">
        <v>134</v>
      </c>
      <c r="D7" s="64" t="s">
        <v>137</v>
      </c>
      <c r="E7" s="61" t="s">
        <v>2</v>
      </c>
      <c r="F7" s="63" t="e">
        <f>#REF!</f>
        <v>#REF!</v>
      </c>
      <c r="G7" s="55"/>
      <c r="H7" s="56"/>
      <c r="I7" s="56"/>
      <c r="J7" s="56"/>
      <c r="K7" s="57"/>
    </row>
    <row r="8" spans="2:11" ht="77.25" customHeight="1">
      <c r="B8" s="61" t="s">
        <v>127</v>
      </c>
      <c r="C8" s="61" t="s">
        <v>135</v>
      </c>
      <c r="D8" s="64" t="s">
        <v>138</v>
      </c>
      <c r="E8" s="61" t="s">
        <v>2</v>
      </c>
      <c r="F8" s="63" t="e">
        <f>#REF!</f>
        <v>#REF!</v>
      </c>
      <c r="G8" s="55"/>
      <c r="H8" s="56"/>
      <c r="I8" s="56"/>
      <c r="J8" s="56"/>
      <c r="K8" s="57"/>
    </row>
    <row r="9" spans="2:11" ht="38.25">
      <c r="B9" s="37" t="s">
        <v>144</v>
      </c>
      <c r="C9" s="37" t="s">
        <v>146</v>
      </c>
      <c r="D9" s="32" t="s">
        <v>143</v>
      </c>
      <c r="E9" s="37" t="s">
        <v>2</v>
      </c>
      <c r="F9" s="63" t="e">
        <f>#REF!</f>
        <v>#REF!</v>
      </c>
      <c r="G9" s="55"/>
      <c r="H9" s="56"/>
      <c r="I9" s="56"/>
      <c r="J9" s="56"/>
      <c r="K9" s="57"/>
    </row>
    <row r="10" spans="2:11" ht="38.25">
      <c r="B10" s="37" t="s">
        <v>145</v>
      </c>
      <c r="C10" s="37" t="s">
        <v>147</v>
      </c>
      <c r="D10" s="32" t="s">
        <v>148</v>
      </c>
      <c r="E10" s="37" t="s">
        <v>2</v>
      </c>
      <c r="F10" s="63" t="e">
        <f>#REF!</f>
        <v>#REF!</v>
      </c>
      <c r="G10" s="55"/>
      <c r="H10" s="56"/>
      <c r="I10" s="56"/>
      <c r="J10" s="56"/>
      <c r="K10" s="57"/>
    </row>
    <row r="11" spans="2:11" ht="38.25">
      <c r="B11" s="37" t="s">
        <v>149</v>
      </c>
      <c r="C11" s="37" t="s">
        <v>150</v>
      </c>
      <c r="D11" s="32" t="s">
        <v>151</v>
      </c>
      <c r="E11" s="37" t="s">
        <v>2</v>
      </c>
      <c r="F11" s="63" t="e">
        <f>#REF!</f>
        <v>#REF!</v>
      </c>
      <c r="G11" s="55"/>
      <c r="H11" s="56"/>
      <c r="I11" s="56"/>
      <c r="J11" s="56"/>
      <c r="K11" s="57"/>
    </row>
  </sheetData>
  <mergeCells count="2">
    <mergeCell ref="B5:K5"/>
    <mergeCell ref="J1:K1"/>
  </mergeCells>
  <pageMargins left="0.70866141732283461" right="0.70866141732283461" top="0.74803149606299213" bottom="0.74803149606299213" header="0.31496062992125984" footer="0.31496062992125984"/>
  <pageSetup paperSize="9" scale="93" fitToHeight="0" orientation="landscape" r:id="rId1"/>
  <headerFooter>
    <oddFooter>Strona &amp;P z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59999389629810485"/>
    <pageSetUpPr fitToPage="1"/>
  </sheetPr>
  <dimension ref="B1:K8"/>
  <sheetViews>
    <sheetView zoomScaleNormal="100" workbookViewId="0">
      <selection activeCell="H7" sqref="H7"/>
    </sheetView>
  </sheetViews>
  <sheetFormatPr defaultRowHeight="14.25"/>
  <cols>
    <col min="2" max="2" width="4.125" style="137" customWidth="1"/>
    <col min="3" max="3" width="17.375" style="1" customWidth="1"/>
    <col min="4" max="4" width="57.5" style="1" customWidth="1"/>
    <col min="5" max="5" width="3.625" style="137" bestFit="1" customWidth="1"/>
    <col min="6" max="6" width="4" style="91" customWidth="1"/>
    <col min="7" max="7" width="4.5" style="1" bestFit="1" customWidth="1"/>
    <col min="8" max="9" width="5.75" style="1" customWidth="1"/>
    <col min="10" max="11" width="4.5" style="1" bestFit="1" customWidth="1"/>
  </cols>
  <sheetData>
    <row r="1" spans="2:11">
      <c r="C1" s="262" t="s">
        <v>89</v>
      </c>
      <c r="D1" s="262"/>
      <c r="E1" s="262"/>
      <c r="F1" s="262"/>
      <c r="G1" s="262"/>
      <c r="H1" s="262"/>
      <c r="I1" s="262"/>
      <c r="J1" s="262"/>
      <c r="K1" s="262"/>
    </row>
    <row r="2" spans="2:11" s="17" customFormat="1" ht="69.599999999999994" customHeight="1">
      <c r="B2" s="239" t="s">
        <v>0</v>
      </c>
      <c r="C2" s="239" t="s">
        <v>4</v>
      </c>
      <c r="D2" s="239" t="s">
        <v>5</v>
      </c>
      <c r="E2" s="263" t="s">
        <v>1</v>
      </c>
      <c r="F2" s="234" t="s">
        <v>14</v>
      </c>
      <c r="G2" s="158" t="s">
        <v>76</v>
      </c>
      <c r="H2" s="158" t="s">
        <v>50</v>
      </c>
      <c r="I2" s="158" t="s">
        <v>165</v>
      </c>
      <c r="J2" s="158" t="s">
        <v>12</v>
      </c>
      <c r="K2" s="158" t="s">
        <v>178</v>
      </c>
    </row>
    <row r="3" spans="2:11" s="17" customFormat="1" ht="87" customHeight="1">
      <c r="B3" s="247"/>
      <c r="C3" s="247"/>
      <c r="D3" s="247"/>
      <c r="E3" s="264"/>
      <c r="F3" s="235"/>
      <c r="G3" s="45" t="s">
        <v>86</v>
      </c>
      <c r="H3" s="45" t="s">
        <v>171</v>
      </c>
      <c r="I3" s="45" t="s">
        <v>166</v>
      </c>
      <c r="J3" s="45" t="s">
        <v>42</v>
      </c>
      <c r="K3" s="45" t="s">
        <v>181</v>
      </c>
    </row>
    <row r="4" spans="2:11" s="17" customFormat="1" ht="120.95" customHeight="1">
      <c r="B4" s="248"/>
      <c r="C4" s="248"/>
      <c r="D4" s="248"/>
      <c r="E4" s="265"/>
      <c r="F4" s="250"/>
      <c r="G4" s="45" t="s">
        <v>78</v>
      </c>
      <c r="H4" s="45" t="s">
        <v>192</v>
      </c>
      <c r="I4" s="45" t="s">
        <v>167</v>
      </c>
      <c r="J4" s="45" t="s">
        <v>93</v>
      </c>
      <c r="K4" s="45" t="s">
        <v>179</v>
      </c>
    </row>
    <row r="5" spans="2:11" ht="15.95" customHeight="1">
      <c r="B5" s="227" t="s">
        <v>92</v>
      </c>
      <c r="C5" s="228"/>
      <c r="D5" s="228"/>
      <c r="E5" s="228"/>
      <c r="F5" s="228"/>
      <c r="G5" s="228"/>
      <c r="H5" s="228"/>
      <c r="I5" s="228"/>
      <c r="J5" s="68"/>
      <c r="K5" s="68"/>
    </row>
    <row r="6" spans="2:11" s="28" customFormat="1" ht="60">
      <c r="B6" s="54">
        <v>1</v>
      </c>
      <c r="C6" s="113" t="s">
        <v>88</v>
      </c>
      <c r="D6" s="117" t="s">
        <v>18</v>
      </c>
      <c r="E6" s="67" t="s">
        <v>2</v>
      </c>
      <c r="F6" s="38" t="e">
        <f>SUM(G6:K6)</f>
        <v>#REF!</v>
      </c>
      <c r="G6" s="108" t="e">
        <f>#REF!</f>
        <v>#REF!</v>
      </c>
      <c r="H6" s="108">
        <v>46</v>
      </c>
      <c r="I6" s="108">
        <v>2</v>
      </c>
      <c r="J6" s="108">
        <v>5</v>
      </c>
      <c r="K6" s="108">
        <v>10</v>
      </c>
    </row>
    <row r="7" spans="2:11" s="28" customFormat="1" ht="96">
      <c r="B7" s="54">
        <v>2</v>
      </c>
      <c r="C7" s="113" t="s">
        <v>87</v>
      </c>
      <c r="D7" s="117" t="s">
        <v>99</v>
      </c>
      <c r="E7" s="67" t="s">
        <v>2</v>
      </c>
      <c r="F7" s="38">
        <f>SUM(G7:K7)</f>
        <v>4</v>
      </c>
      <c r="G7" s="108"/>
      <c r="H7" s="108"/>
      <c r="I7" s="108"/>
      <c r="J7" s="108"/>
      <c r="K7" s="108">
        <v>4</v>
      </c>
    </row>
    <row r="8" spans="2:11" ht="15.75" customHeight="1"/>
  </sheetData>
  <mergeCells count="7">
    <mergeCell ref="C1:K1"/>
    <mergeCell ref="B5:I5"/>
    <mergeCell ref="E2:E4"/>
    <mergeCell ref="F2:F4"/>
    <mergeCell ref="B2:B4"/>
    <mergeCell ref="C2:C4"/>
    <mergeCell ref="D2:D4"/>
  </mergeCells>
  <pageMargins left="0.70866141732283472" right="0.70866141732283472" top="0.74803149606299213" bottom="0.74803149606299213" header="0.31496062992125984" footer="0.31496062992125984"/>
  <pageSetup paperSize="9" fitToHeight="0" orientation="landscape" r:id="rId1"/>
  <headerFooter>
    <oddFooter>Strona &amp;P z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B1:K12"/>
  <sheetViews>
    <sheetView workbookViewId="0">
      <pane ySplit="3" topLeftCell="A4" activePane="bottomLeft" state="frozen"/>
      <selection activeCell="H7" sqref="H7"/>
      <selection pane="bottomLeft" activeCell="H7" sqref="H7"/>
    </sheetView>
  </sheetViews>
  <sheetFormatPr defaultRowHeight="15"/>
  <cols>
    <col min="2" max="2" width="3.875" style="4" customWidth="1"/>
    <col min="3" max="3" width="14.625" style="4" customWidth="1"/>
    <col min="4" max="4" width="52.625" style="2" customWidth="1"/>
    <col min="5" max="5" width="4.125" style="58" customWidth="1"/>
    <col min="6" max="6" width="4.25" style="8" customWidth="1"/>
    <col min="7" max="7" width="8.625" style="12" customWidth="1"/>
    <col min="8" max="8" width="8.625" style="51" customWidth="1"/>
    <col min="9" max="9" width="4" style="51" customWidth="1"/>
    <col min="10" max="10" width="8.625" style="51" customWidth="1"/>
    <col min="11" max="11" width="10.75" style="52" customWidth="1"/>
  </cols>
  <sheetData>
    <row r="1" spans="2:11">
      <c r="B1" s="14"/>
      <c r="C1" s="14"/>
      <c r="D1" s="14"/>
      <c r="E1" s="138"/>
      <c r="F1" s="14"/>
      <c r="J1" s="230" t="s">
        <v>67</v>
      </c>
      <c r="K1" s="230"/>
    </row>
    <row r="2" spans="2:11">
      <c r="B2" s="14"/>
      <c r="C2" s="14"/>
      <c r="D2" s="14"/>
      <c r="E2" s="138"/>
      <c r="F2" s="14"/>
    </row>
    <row r="3" spans="2:11" s="1" customFormat="1" ht="102.6" customHeight="1">
      <c r="B3" s="39" t="s">
        <v>0</v>
      </c>
      <c r="C3" s="34" t="s">
        <v>4</v>
      </c>
      <c r="D3" s="41" t="s">
        <v>5</v>
      </c>
      <c r="E3" s="133" t="s">
        <v>1</v>
      </c>
      <c r="F3" s="133" t="s">
        <v>14</v>
      </c>
      <c r="G3" s="48" t="s">
        <v>36</v>
      </c>
      <c r="H3" s="48" t="s">
        <v>37</v>
      </c>
      <c r="I3" s="49" t="s">
        <v>23</v>
      </c>
      <c r="J3" s="50" t="s">
        <v>38</v>
      </c>
      <c r="K3" s="50" t="s">
        <v>39</v>
      </c>
    </row>
    <row r="4" spans="2:11" s="20" customFormat="1" ht="16.5" customHeight="1">
      <c r="B4" s="53">
        <v>1</v>
      </c>
      <c r="C4" s="53">
        <v>2</v>
      </c>
      <c r="D4" s="53">
        <v>3</v>
      </c>
      <c r="E4" s="139">
        <v>4</v>
      </c>
      <c r="F4" s="53">
        <v>5</v>
      </c>
      <c r="G4" s="53">
        <v>6</v>
      </c>
      <c r="H4" s="53">
        <v>7</v>
      </c>
      <c r="I4" s="53">
        <v>8</v>
      </c>
      <c r="J4" s="53">
        <v>9</v>
      </c>
      <c r="K4" s="53">
        <v>10</v>
      </c>
    </row>
    <row r="5" spans="2:11" ht="18.600000000000001" customHeight="1">
      <c r="B5" s="227" t="s">
        <v>92</v>
      </c>
      <c r="C5" s="228"/>
      <c r="D5" s="228"/>
      <c r="E5" s="228"/>
      <c r="F5" s="228"/>
      <c r="G5" s="228"/>
      <c r="H5" s="228"/>
      <c r="I5" s="228"/>
      <c r="J5" s="228"/>
      <c r="K5" s="229"/>
    </row>
    <row r="6" spans="2:11" ht="61.5" customHeight="1">
      <c r="B6" s="26">
        <v>1</v>
      </c>
      <c r="C6" s="42" t="s">
        <v>88</v>
      </c>
      <c r="D6" s="62" t="s">
        <v>18</v>
      </c>
      <c r="E6" s="67" t="s">
        <v>2</v>
      </c>
      <c r="F6" s="63" t="e">
        <f>#REF!</f>
        <v>#REF!</v>
      </c>
      <c r="G6" s="55"/>
      <c r="H6" s="56"/>
      <c r="I6" s="56"/>
      <c r="J6" s="56"/>
      <c r="K6" s="57"/>
    </row>
    <row r="7" spans="2:11" ht="104.1" customHeight="1">
      <c r="B7" s="26">
        <v>2</v>
      </c>
      <c r="C7" s="42" t="s">
        <v>101</v>
      </c>
      <c r="D7" s="62" t="s">
        <v>100</v>
      </c>
      <c r="E7" s="67" t="s">
        <v>2</v>
      </c>
      <c r="F7" s="63" t="e">
        <f>#REF!</f>
        <v>#REF!</v>
      </c>
      <c r="G7" s="55"/>
      <c r="H7" s="56"/>
      <c r="I7" s="56"/>
      <c r="J7" s="56"/>
      <c r="K7" s="57"/>
    </row>
    <row r="8" spans="2:11" ht="96.95" customHeight="1"/>
    <row r="10" spans="2:11" ht="147" customHeight="1"/>
    <row r="11" spans="2:11" ht="89.1" customHeight="1"/>
    <row r="12" spans="2:11" s="1" customFormat="1" ht="90" customHeight="1">
      <c r="B12" s="4"/>
      <c r="C12" s="4"/>
      <c r="D12" s="2"/>
      <c r="E12" s="58"/>
      <c r="F12" s="8"/>
      <c r="G12" s="12"/>
      <c r="H12" s="51"/>
      <c r="I12" s="51"/>
      <c r="J12" s="51"/>
      <c r="K12" s="52"/>
    </row>
  </sheetData>
  <mergeCells count="2">
    <mergeCell ref="B5:K5"/>
    <mergeCell ref="J1:K1"/>
  </mergeCells>
  <pageMargins left="0.70866141732283461" right="0.70866141732283461" top="0.74803149606299213" bottom="0.74803149606299213" header="0.31496062992125984" footer="0.31496062992125984"/>
  <pageSetup paperSize="9" scale="93" fitToHeight="0" orientation="landscape" r:id="rId1"/>
  <headerFooter>
    <oddFooter>Strona &amp;P z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1" tint="0.34998626667073579"/>
    <pageSetUpPr fitToPage="1"/>
  </sheetPr>
  <dimension ref="B1:N7"/>
  <sheetViews>
    <sheetView topLeftCell="A4" workbookViewId="0">
      <selection activeCell="B2" sqref="B2:N7"/>
    </sheetView>
  </sheetViews>
  <sheetFormatPr defaultRowHeight="14.25"/>
  <cols>
    <col min="2" max="2" width="4.375" customWidth="1"/>
    <col min="3" max="3" width="21.875" customWidth="1"/>
    <col min="4" max="4" width="57.375" customWidth="1"/>
    <col min="5" max="5" width="3.875" style="95" customWidth="1"/>
    <col min="6" max="6" width="5.75" style="95" customWidth="1"/>
    <col min="7" max="11" width="4.375" style="1" bestFit="1" customWidth="1"/>
    <col min="12" max="12" width="4" style="1" customWidth="1"/>
    <col min="13" max="13" width="5.625" style="1" customWidth="1"/>
    <col min="14" max="14" width="4.25" style="1" customWidth="1"/>
  </cols>
  <sheetData>
    <row r="1" spans="2:14" ht="16.5" customHeight="1">
      <c r="B1" s="266" t="s">
        <v>91</v>
      </c>
      <c r="C1" s="266"/>
      <c r="D1" s="266"/>
      <c r="E1" s="266"/>
      <c r="F1" s="266"/>
      <c r="G1" s="266"/>
      <c r="H1" s="266"/>
      <c r="I1" s="266"/>
      <c r="J1" s="266"/>
      <c r="K1" s="266"/>
      <c r="L1" s="266"/>
      <c r="M1" s="266"/>
      <c r="N1" s="266"/>
    </row>
    <row r="2" spans="2:14" ht="75.599999999999994" customHeight="1">
      <c r="B2" s="239" t="s">
        <v>0</v>
      </c>
      <c r="C2" s="239" t="s">
        <v>4</v>
      </c>
      <c r="D2" s="239" t="s">
        <v>5</v>
      </c>
      <c r="E2" s="254" t="s">
        <v>1</v>
      </c>
      <c r="F2" s="267" t="s">
        <v>14</v>
      </c>
      <c r="G2" s="81" t="s">
        <v>27</v>
      </c>
      <c r="H2" s="81" t="s">
        <v>124</v>
      </c>
      <c r="I2" s="81" t="s">
        <v>16</v>
      </c>
      <c r="J2" s="81" t="s">
        <v>156</v>
      </c>
      <c r="K2" s="81" t="s">
        <v>172</v>
      </c>
      <c r="L2" s="131" t="s">
        <v>165</v>
      </c>
      <c r="M2" s="131" t="s">
        <v>85</v>
      </c>
      <c r="N2" s="44" t="s">
        <v>12</v>
      </c>
    </row>
    <row r="3" spans="2:14" ht="135.75" customHeight="1">
      <c r="B3" s="247"/>
      <c r="C3" s="247"/>
      <c r="D3" s="247"/>
      <c r="E3" s="255"/>
      <c r="F3" s="267"/>
      <c r="G3" s="46" t="s">
        <v>42</v>
      </c>
      <c r="H3" s="45" t="s">
        <v>126</v>
      </c>
      <c r="I3" s="45" t="s">
        <v>41</v>
      </c>
      <c r="J3" s="45" t="s">
        <v>158</v>
      </c>
      <c r="K3" s="45" t="s">
        <v>177</v>
      </c>
      <c r="L3" s="45" t="s">
        <v>166</v>
      </c>
      <c r="M3" s="45" t="s">
        <v>48</v>
      </c>
      <c r="N3" s="45" t="s">
        <v>42</v>
      </c>
    </row>
    <row r="4" spans="2:14" ht="201.75" customHeight="1">
      <c r="B4" s="248"/>
      <c r="C4" s="248"/>
      <c r="D4" s="248"/>
      <c r="E4" s="256"/>
      <c r="F4" s="267"/>
      <c r="G4" s="46" t="s">
        <v>44</v>
      </c>
      <c r="H4" s="45" t="s">
        <v>125</v>
      </c>
      <c r="I4" s="45" t="s">
        <v>155</v>
      </c>
      <c r="J4" s="45" t="s">
        <v>157</v>
      </c>
      <c r="K4" s="45" t="s">
        <v>173</v>
      </c>
      <c r="L4" s="45" t="s">
        <v>167</v>
      </c>
      <c r="M4" s="45" t="s">
        <v>83</v>
      </c>
      <c r="N4" s="45" t="s">
        <v>93</v>
      </c>
    </row>
    <row r="5" spans="2:14" ht="24.95" customHeight="1">
      <c r="B5" s="231" t="s">
        <v>90</v>
      </c>
      <c r="C5" s="231"/>
      <c r="D5" s="231"/>
      <c r="E5" s="231"/>
      <c r="F5" s="231"/>
      <c r="G5" s="231"/>
      <c r="H5" s="231"/>
      <c r="I5" s="231"/>
      <c r="J5" s="231"/>
      <c r="K5" s="231"/>
      <c r="L5" s="231"/>
      <c r="M5" s="231"/>
      <c r="N5" s="231"/>
    </row>
    <row r="6" spans="2:14" s="28" customFormat="1" ht="59.25" customHeight="1">
      <c r="B6" s="37">
        <v>1</v>
      </c>
      <c r="C6" s="59" t="s">
        <v>26</v>
      </c>
      <c r="D6" s="93" t="s">
        <v>28</v>
      </c>
      <c r="E6" s="94" t="s">
        <v>2</v>
      </c>
      <c r="F6" s="110">
        <f>SUM(G6:N6)</f>
        <v>10500</v>
      </c>
      <c r="G6" s="120">
        <v>900</v>
      </c>
      <c r="H6" s="120">
        <v>500</v>
      </c>
      <c r="I6" s="120">
        <v>1500</v>
      </c>
      <c r="J6" s="120"/>
      <c r="K6" s="120">
        <v>3500</v>
      </c>
      <c r="L6" s="120">
        <v>100</v>
      </c>
      <c r="M6" s="120">
        <v>1000</v>
      </c>
      <c r="N6" s="120">
        <v>3000</v>
      </c>
    </row>
    <row r="7" spans="2:14" ht="63.75">
      <c r="B7" s="37">
        <v>2</v>
      </c>
      <c r="C7" s="37" t="s">
        <v>26</v>
      </c>
      <c r="D7" s="60" t="s">
        <v>159</v>
      </c>
      <c r="E7" s="94" t="s">
        <v>2</v>
      </c>
      <c r="F7" s="38">
        <f>J7</f>
        <v>300</v>
      </c>
      <c r="G7" s="132"/>
      <c r="H7" s="97"/>
      <c r="I7" s="96"/>
      <c r="J7" s="9">
        <v>300</v>
      </c>
      <c r="K7" s="9"/>
      <c r="L7" s="9"/>
      <c r="M7" s="9"/>
      <c r="N7" s="9"/>
    </row>
  </sheetData>
  <mergeCells count="7">
    <mergeCell ref="B1:N1"/>
    <mergeCell ref="B5:N5"/>
    <mergeCell ref="E2:E4"/>
    <mergeCell ref="F2:F4"/>
    <mergeCell ref="C2:C4"/>
    <mergeCell ref="D2:D4"/>
    <mergeCell ref="B2:B4"/>
  </mergeCells>
  <pageMargins left="0.70866141732283472" right="0.70866141732283472" top="0.74803149606299213" bottom="0.74803149606299213" header="0.31496062992125984" footer="0.31496062992125984"/>
  <pageSetup paperSize="9" scale="87" orientation="landscape" r:id="rId1"/>
  <headerFooter>
    <oddFooter>Strona &amp;P z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B1:K7"/>
  <sheetViews>
    <sheetView workbookViewId="0">
      <selection activeCell="H7" sqref="H7"/>
    </sheetView>
  </sheetViews>
  <sheetFormatPr defaultRowHeight="15"/>
  <cols>
    <col min="1" max="1" width="9.75" customWidth="1"/>
    <col min="2" max="2" width="3.875" style="4" customWidth="1"/>
    <col min="3" max="3" width="16.875" style="4" customWidth="1"/>
    <col min="4" max="4" width="61.625" style="2" customWidth="1"/>
    <col min="5" max="5" width="4.125" style="58" customWidth="1"/>
    <col min="6" max="6" width="6.125" style="8" customWidth="1"/>
    <col min="7" max="7" width="10.875" style="12" customWidth="1"/>
    <col min="8" max="8" width="8.625" style="51" customWidth="1"/>
    <col min="9" max="9" width="4" style="51" customWidth="1"/>
    <col min="10" max="10" width="8.625" style="51" customWidth="1"/>
    <col min="11" max="11" width="10.875" style="52" customWidth="1"/>
  </cols>
  <sheetData>
    <row r="1" spans="2:11">
      <c r="B1" s="14"/>
      <c r="C1" s="14"/>
      <c r="D1" s="14"/>
      <c r="E1" s="14"/>
      <c r="F1" s="14"/>
      <c r="J1" s="230" t="s">
        <v>68</v>
      </c>
      <c r="K1" s="230"/>
    </row>
    <row r="2" spans="2:11">
      <c r="B2" s="14"/>
      <c r="C2" s="14"/>
      <c r="D2" s="14"/>
      <c r="E2" s="14"/>
      <c r="F2" s="14"/>
    </row>
    <row r="3" spans="2:11" ht="102.6" customHeight="1">
      <c r="B3" s="39" t="s">
        <v>0</v>
      </c>
      <c r="C3" s="34" t="s">
        <v>4</v>
      </c>
      <c r="D3" s="41" t="s">
        <v>5</v>
      </c>
      <c r="E3" s="47" t="s">
        <v>1</v>
      </c>
      <c r="F3" s="47" t="s">
        <v>71</v>
      </c>
      <c r="G3" s="48" t="s">
        <v>36</v>
      </c>
      <c r="H3" s="48" t="s">
        <v>37</v>
      </c>
      <c r="I3" s="49" t="s">
        <v>23</v>
      </c>
      <c r="J3" s="50" t="s">
        <v>38</v>
      </c>
      <c r="K3" s="50" t="s">
        <v>39</v>
      </c>
    </row>
    <row r="4" spans="2:11" s="20" customFormat="1" ht="16.5" customHeight="1">
      <c r="B4" s="53">
        <v>1</v>
      </c>
      <c r="C4" s="53">
        <v>2</v>
      </c>
      <c r="D4" s="53">
        <v>3</v>
      </c>
      <c r="E4" s="53">
        <v>4</v>
      </c>
      <c r="F4" s="53">
        <v>5</v>
      </c>
      <c r="G4" s="53">
        <v>6</v>
      </c>
      <c r="H4" s="53">
        <v>7</v>
      </c>
      <c r="I4" s="53">
        <v>8</v>
      </c>
      <c r="J4" s="53">
        <v>9</v>
      </c>
      <c r="K4" s="53">
        <v>10</v>
      </c>
    </row>
    <row r="5" spans="2:11" ht="18.600000000000001" customHeight="1">
      <c r="B5" s="268" t="s">
        <v>51</v>
      </c>
      <c r="C5" s="269"/>
      <c r="D5" s="269"/>
      <c r="E5" s="269"/>
      <c r="F5" s="269"/>
      <c r="G5" s="269"/>
      <c r="H5" s="269"/>
      <c r="I5" s="269"/>
      <c r="J5" s="269"/>
      <c r="K5" s="270"/>
    </row>
    <row r="6" spans="2:11" ht="84" customHeight="1">
      <c r="B6" s="37">
        <v>1</v>
      </c>
      <c r="C6" s="59" t="s">
        <v>26</v>
      </c>
      <c r="D6" s="60" t="s">
        <v>28</v>
      </c>
      <c r="E6" s="94" t="s">
        <v>2</v>
      </c>
      <c r="F6" s="38">
        <v>10500</v>
      </c>
      <c r="G6" s="55"/>
      <c r="H6" s="56"/>
      <c r="I6" s="56"/>
      <c r="J6" s="56"/>
      <c r="K6" s="57"/>
    </row>
    <row r="7" spans="2:11" ht="89.25">
      <c r="B7" s="37">
        <v>2</v>
      </c>
      <c r="C7" s="37" t="s">
        <v>26</v>
      </c>
      <c r="D7" s="60" t="s">
        <v>159</v>
      </c>
      <c r="E7" s="94" t="s">
        <v>2</v>
      </c>
      <c r="F7" s="38">
        <v>300</v>
      </c>
      <c r="G7" s="132"/>
      <c r="H7" s="97"/>
      <c r="I7" s="97"/>
      <c r="J7" s="97"/>
      <c r="K7" s="97"/>
    </row>
  </sheetData>
  <mergeCells count="2">
    <mergeCell ref="B5:K5"/>
    <mergeCell ref="J1:K1"/>
  </mergeCells>
  <pageMargins left="0.25" right="0.25" top="0.75" bottom="0.75" header="0.3" footer="0.3"/>
  <pageSetup paperSize="9" scale="90" fitToHeight="0" orientation="landscape" r:id="rId1"/>
  <headerFooter>
    <oddFooter>Strona &amp;P z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249977111117893"/>
    <pageSetUpPr fitToPage="1"/>
  </sheetPr>
  <dimension ref="B1:W11"/>
  <sheetViews>
    <sheetView zoomScaleNormal="100" workbookViewId="0">
      <selection sqref="A1:U6"/>
    </sheetView>
  </sheetViews>
  <sheetFormatPr defaultRowHeight="14.25"/>
  <cols>
    <col min="2" max="2" width="5.875" style="4" customWidth="1"/>
    <col min="3" max="3" width="17.875" style="2" customWidth="1"/>
    <col min="4" max="4" width="66" style="2" customWidth="1"/>
    <col min="5" max="5" width="3.625" style="3" bestFit="1" customWidth="1"/>
    <col min="6" max="6" width="3.5" style="13" bestFit="1" customWidth="1"/>
    <col min="7" max="8" width="4" style="10" customWidth="1"/>
    <col min="9" max="9" width="6" style="10" customWidth="1"/>
    <col min="10" max="10" width="4.125" style="10" customWidth="1"/>
    <col min="11" max="11" width="4.125" style="11" customWidth="1"/>
    <col min="12" max="12" width="4.5" style="11" bestFit="1" customWidth="1"/>
    <col min="13" max="13" width="4" style="11" customWidth="1"/>
    <col min="14" max="14" width="3.75" style="11" customWidth="1"/>
    <col min="15" max="15" width="4.125" style="11" customWidth="1"/>
    <col min="16" max="16" width="3.875" style="11" customWidth="1"/>
    <col min="17" max="17" width="4" style="11" customWidth="1"/>
    <col min="18" max="21" width="4.125" style="11" customWidth="1"/>
  </cols>
  <sheetData>
    <row r="1" spans="2:23" ht="22.5" customHeight="1">
      <c r="B1" s="271" t="s">
        <v>72</v>
      </c>
      <c r="C1" s="271"/>
      <c r="D1" s="271"/>
      <c r="E1" s="271"/>
      <c r="F1" s="271"/>
      <c r="G1" s="271"/>
      <c r="H1" s="271"/>
      <c r="I1" s="271"/>
      <c r="J1" s="271"/>
      <c r="K1" s="271"/>
      <c r="L1" s="271"/>
      <c r="M1" s="271"/>
      <c r="N1" s="271"/>
      <c r="O1" s="271"/>
      <c r="P1" s="271"/>
      <c r="Q1" s="271"/>
      <c r="R1" s="271"/>
      <c r="S1" s="271"/>
      <c r="T1" s="271"/>
      <c r="U1" s="271"/>
    </row>
    <row r="2" spans="2:23" ht="100.5" customHeight="1">
      <c r="B2" s="272" t="s">
        <v>0</v>
      </c>
      <c r="C2" s="239" t="s">
        <v>4</v>
      </c>
      <c r="D2" s="239" t="s">
        <v>5</v>
      </c>
      <c r="E2" s="254" t="s">
        <v>1</v>
      </c>
      <c r="F2" s="257" t="s">
        <v>14</v>
      </c>
      <c r="G2" s="81" t="s">
        <v>35</v>
      </c>
      <c r="H2" s="81" t="s">
        <v>25</v>
      </c>
      <c r="I2" s="81" t="s">
        <v>162</v>
      </c>
      <c r="J2" s="44" t="s">
        <v>11</v>
      </c>
      <c r="K2" s="81" t="s">
        <v>54</v>
      </c>
      <c r="L2" s="149" t="s">
        <v>12</v>
      </c>
      <c r="M2" s="44" t="s">
        <v>17</v>
      </c>
      <c r="N2" s="44" t="s">
        <v>10</v>
      </c>
      <c r="O2" s="44" t="s">
        <v>165</v>
      </c>
      <c r="P2" s="81" t="s">
        <v>27</v>
      </c>
      <c r="Q2" s="81" t="s">
        <v>111</v>
      </c>
      <c r="R2" s="81" t="s">
        <v>24</v>
      </c>
      <c r="S2" s="81" t="s">
        <v>172</v>
      </c>
      <c r="T2" s="81" t="s">
        <v>178</v>
      </c>
      <c r="U2" s="81" t="s">
        <v>8</v>
      </c>
    </row>
    <row r="3" spans="2:23" ht="80.25" customHeight="1">
      <c r="B3" s="273"/>
      <c r="C3" s="247"/>
      <c r="D3" s="247"/>
      <c r="E3" s="255"/>
      <c r="F3" s="257"/>
      <c r="G3" s="75" t="s">
        <v>110</v>
      </c>
      <c r="H3" s="75" t="s">
        <v>170</v>
      </c>
      <c r="I3" s="75" t="s">
        <v>164</v>
      </c>
      <c r="J3" s="46" t="s">
        <v>102</v>
      </c>
      <c r="K3" s="45" t="s">
        <v>103</v>
      </c>
      <c r="L3" s="45" t="s">
        <v>104</v>
      </c>
      <c r="M3" s="45" t="s">
        <v>105</v>
      </c>
      <c r="N3" s="46" t="s">
        <v>106</v>
      </c>
      <c r="O3" s="45" t="s">
        <v>168</v>
      </c>
      <c r="P3" s="82" t="s">
        <v>107</v>
      </c>
      <c r="Q3" s="82" t="s">
        <v>108</v>
      </c>
      <c r="R3" s="85" t="s">
        <v>109</v>
      </c>
      <c r="S3" s="85" t="s">
        <v>103</v>
      </c>
      <c r="T3" s="85" t="s">
        <v>181</v>
      </c>
      <c r="U3" s="85" t="s">
        <v>41</v>
      </c>
    </row>
    <row r="4" spans="2:23" s="20" customFormat="1" ht="141" customHeight="1">
      <c r="B4" s="274"/>
      <c r="C4" s="248"/>
      <c r="D4" s="248"/>
      <c r="E4" s="256"/>
      <c r="F4" s="257"/>
      <c r="G4" s="82" t="s">
        <v>119</v>
      </c>
      <c r="H4" s="82" t="s">
        <v>169</v>
      </c>
      <c r="I4" s="82" t="s">
        <v>163</v>
      </c>
      <c r="J4" s="46" t="s">
        <v>118</v>
      </c>
      <c r="K4" s="45" t="s">
        <v>117</v>
      </c>
      <c r="L4" s="45" t="s">
        <v>93</v>
      </c>
      <c r="M4" s="45" t="s">
        <v>116</v>
      </c>
      <c r="N4" s="46" t="s">
        <v>115</v>
      </c>
      <c r="O4" s="45" t="s">
        <v>167</v>
      </c>
      <c r="P4" s="85" t="s">
        <v>114</v>
      </c>
      <c r="Q4" s="82" t="s">
        <v>113</v>
      </c>
      <c r="R4" s="85" t="s">
        <v>112</v>
      </c>
      <c r="S4" s="85" t="s">
        <v>176</v>
      </c>
      <c r="T4" s="85" t="s">
        <v>179</v>
      </c>
      <c r="U4" s="85" t="s">
        <v>45</v>
      </c>
    </row>
    <row r="5" spans="2:23" ht="20.100000000000001" customHeight="1">
      <c r="B5" s="268" t="s">
        <v>97</v>
      </c>
      <c r="C5" s="269"/>
      <c r="D5" s="269"/>
      <c r="E5" s="269"/>
      <c r="F5" s="269"/>
      <c r="G5" s="269"/>
      <c r="H5" s="269"/>
      <c r="I5" s="269"/>
      <c r="J5" s="269"/>
      <c r="K5" s="269"/>
      <c r="L5" s="269"/>
      <c r="M5" s="269"/>
      <c r="N5" s="269"/>
      <c r="O5" s="269"/>
      <c r="P5" s="269"/>
      <c r="Q5" s="269"/>
      <c r="R5" s="269"/>
      <c r="S5" s="269"/>
      <c r="T5" s="269"/>
      <c r="U5" s="270"/>
    </row>
    <row r="6" spans="2:23" ht="188.25" customHeight="1">
      <c r="B6" s="26">
        <v>1</v>
      </c>
      <c r="C6" s="31" t="s">
        <v>122</v>
      </c>
      <c r="D6" s="35" t="s">
        <v>123</v>
      </c>
      <c r="E6" s="37" t="s">
        <v>2</v>
      </c>
      <c r="F6" s="38" t="e">
        <f>SUM(G6:U6)</f>
        <v>#REF!</v>
      </c>
      <c r="G6" s="109" t="e">
        <f>#REF!</f>
        <v>#REF!</v>
      </c>
      <c r="H6" s="109" t="e">
        <f>#REF!</f>
        <v>#REF!</v>
      </c>
      <c r="I6" s="109" t="e">
        <f>#REF!</f>
        <v>#REF!</v>
      </c>
      <c r="J6" s="109" t="e">
        <f>#REF!</f>
        <v>#REF!</v>
      </c>
      <c r="K6" s="109" t="e">
        <f>#REF!</f>
        <v>#REF!</v>
      </c>
      <c r="L6" s="109" t="e">
        <f>#REF!</f>
        <v>#REF!</v>
      </c>
      <c r="M6" s="109" t="e">
        <f>#REF!</f>
        <v>#REF!</v>
      </c>
      <c r="N6" s="109" t="e">
        <f>#REF!</f>
        <v>#REF!</v>
      </c>
      <c r="O6" s="109" t="e">
        <f>#REF!</f>
        <v>#REF!</v>
      </c>
      <c r="P6" s="109" t="e">
        <f>#REF!</f>
        <v>#REF!</v>
      </c>
      <c r="Q6" s="109" t="e">
        <f>#REF!</f>
        <v>#REF!</v>
      </c>
      <c r="R6" s="109" t="e">
        <f>#REF!</f>
        <v>#REF!</v>
      </c>
      <c r="S6" s="109" t="e">
        <f>#REF!</f>
        <v>#REF!</v>
      </c>
      <c r="T6" s="109" t="e">
        <f>#REF!</f>
        <v>#REF!</v>
      </c>
      <c r="U6" s="109" t="e">
        <f>#REF!</f>
        <v>#REF!</v>
      </c>
      <c r="W6" t="s">
        <v>58</v>
      </c>
    </row>
    <row r="7" spans="2:23">
      <c r="F7" s="1"/>
      <c r="G7" s="1"/>
      <c r="H7" s="1"/>
      <c r="I7" s="1"/>
      <c r="J7" s="1"/>
      <c r="K7" s="1"/>
      <c r="L7" s="1"/>
      <c r="M7" s="1"/>
      <c r="N7" s="1"/>
      <c r="O7" s="1"/>
      <c r="P7" s="1"/>
      <c r="Q7" s="1"/>
      <c r="R7" s="1"/>
      <c r="S7" s="1"/>
      <c r="T7" s="1"/>
      <c r="U7" s="1"/>
    </row>
    <row r="8" spans="2:23" ht="10.5" customHeight="1">
      <c r="F8" s="1"/>
      <c r="G8" s="1"/>
      <c r="H8" s="1"/>
      <c r="I8" s="1"/>
      <c r="J8" s="1"/>
      <c r="K8" s="1"/>
      <c r="L8" s="1"/>
      <c r="M8" s="1"/>
      <c r="N8" s="1"/>
      <c r="O8" s="1"/>
      <c r="P8" s="1"/>
      <c r="Q8" s="1"/>
      <c r="R8" s="1"/>
      <c r="S8" s="1"/>
      <c r="T8" s="1"/>
      <c r="U8" s="1"/>
    </row>
    <row r="9" spans="2:23">
      <c r="K9" s="1"/>
      <c r="L9" s="1"/>
      <c r="M9" s="1"/>
      <c r="N9" s="1"/>
      <c r="O9" s="1"/>
      <c r="P9" s="1"/>
      <c r="Q9" s="1"/>
      <c r="R9" s="1"/>
      <c r="S9" s="1"/>
      <c r="T9" s="1"/>
      <c r="U9" s="1"/>
    </row>
    <row r="10" spans="2:23">
      <c r="K10" s="1"/>
      <c r="L10" s="1"/>
      <c r="M10" s="1"/>
      <c r="N10" s="1"/>
      <c r="O10" s="1"/>
      <c r="P10" s="1"/>
      <c r="Q10" s="1"/>
      <c r="R10" s="1"/>
      <c r="S10" s="1"/>
      <c r="T10" s="1"/>
      <c r="U10" s="1"/>
    </row>
    <row r="11" spans="2:23">
      <c r="K11" s="1"/>
      <c r="L11" s="1"/>
      <c r="M11" s="1"/>
      <c r="N11" s="1"/>
      <c r="O11" s="1"/>
      <c r="P11" s="1"/>
      <c r="Q11" s="1"/>
      <c r="R11" s="1"/>
      <c r="S11" s="1"/>
      <c r="T11" s="1"/>
      <c r="U11" s="1"/>
    </row>
  </sheetData>
  <mergeCells count="7">
    <mergeCell ref="B1:U1"/>
    <mergeCell ref="B5:U5"/>
    <mergeCell ref="E2:E4"/>
    <mergeCell ref="F2:F4"/>
    <mergeCell ref="B2:B4"/>
    <mergeCell ref="C2:C4"/>
    <mergeCell ref="D2:D4"/>
  </mergeCells>
  <pageMargins left="0.70866141732283461" right="0.70866141732283461" top="0.74803149606299213" bottom="0.74803149606299213" header="0.31496062992125984" footer="0.31496062992125984"/>
  <pageSetup paperSize="9" scale="64" fitToHeight="0" orientation="landscape" r:id="rId1"/>
  <headerFooter>
    <oddFooter>Strona &amp;P z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B1:M41"/>
  <sheetViews>
    <sheetView workbookViewId="0">
      <selection sqref="A1:U6"/>
    </sheetView>
  </sheetViews>
  <sheetFormatPr defaultRowHeight="15"/>
  <cols>
    <col min="2" max="2" width="3.875" style="4" customWidth="1"/>
    <col min="3" max="3" width="14.625" style="4" customWidth="1"/>
    <col min="4" max="4" width="67.25" style="2" customWidth="1"/>
    <col min="5" max="5" width="4.125" style="58" customWidth="1"/>
    <col min="6" max="6" width="4.25" style="8" customWidth="1"/>
    <col min="7" max="7" width="10.875" style="12" customWidth="1"/>
    <col min="8" max="8" width="8.625" style="51" customWidth="1"/>
    <col min="9" max="9" width="4" style="51" customWidth="1"/>
    <col min="10" max="10" width="8.625" style="51" customWidth="1"/>
    <col min="11" max="11" width="10.875" style="52" customWidth="1"/>
  </cols>
  <sheetData>
    <row r="1" spans="2:13">
      <c r="B1" s="14"/>
      <c r="C1" s="14"/>
      <c r="D1" s="14"/>
      <c r="E1" s="14"/>
      <c r="F1" s="14"/>
      <c r="J1" s="230" t="s">
        <v>69</v>
      </c>
      <c r="K1" s="230"/>
    </row>
    <row r="2" spans="2:13">
      <c r="B2" s="14"/>
      <c r="C2" s="14"/>
      <c r="D2" s="14"/>
      <c r="E2" s="14"/>
      <c r="F2" s="14"/>
    </row>
    <row r="3" spans="2:13" ht="102.6" customHeight="1">
      <c r="B3" s="39" t="s">
        <v>0</v>
      </c>
      <c r="C3" s="34" t="s">
        <v>4</v>
      </c>
      <c r="D3" s="41" t="s">
        <v>5</v>
      </c>
      <c r="E3" s="47" t="s">
        <v>1</v>
      </c>
      <c r="F3" s="47" t="s">
        <v>71</v>
      </c>
      <c r="G3" s="48" t="s">
        <v>36</v>
      </c>
      <c r="H3" s="48" t="s">
        <v>37</v>
      </c>
      <c r="I3" s="49" t="s">
        <v>23</v>
      </c>
      <c r="J3" s="50" t="s">
        <v>38</v>
      </c>
      <c r="K3" s="50" t="s">
        <v>39</v>
      </c>
    </row>
    <row r="4" spans="2:13" s="20" customFormat="1" ht="16.5" customHeight="1">
      <c r="B4" s="53">
        <v>1</v>
      </c>
      <c r="C4" s="53">
        <v>2</v>
      </c>
      <c r="D4" s="53">
        <v>3</v>
      </c>
      <c r="E4" s="53">
        <v>4</v>
      </c>
      <c r="F4" s="53">
        <v>5</v>
      </c>
      <c r="G4" s="53">
        <v>6</v>
      </c>
      <c r="H4" s="53">
        <v>7</v>
      </c>
      <c r="I4" s="53">
        <v>8</v>
      </c>
      <c r="J4" s="53">
        <v>9</v>
      </c>
      <c r="K4" s="53">
        <v>10</v>
      </c>
      <c r="L4"/>
      <c r="M4"/>
    </row>
    <row r="5" spans="2:13" ht="18.600000000000001" customHeight="1">
      <c r="B5" s="275" t="s">
        <v>97</v>
      </c>
      <c r="C5" s="276"/>
      <c r="D5" s="276"/>
      <c r="E5" s="276"/>
      <c r="F5" s="276"/>
      <c r="G5" s="276"/>
      <c r="H5" s="276"/>
      <c r="I5" s="276"/>
      <c r="J5" s="276"/>
      <c r="K5" s="277"/>
    </row>
    <row r="6" spans="2:13" ht="165.6" customHeight="1">
      <c r="B6" s="54">
        <v>1</v>
      </c>
      <c r="C6" s="113" t="s">
        <v>122</v>
      </c>
      <c r="D6" s="117" t="s">
        <v>123</v>
      </c>
      <c r="E6" s="54" t="s">
        <v>2</v>
      </c>
      <c r="F6" s="70" t="e">
        <f>#REF!</f>
        <v>#REF!</v>
      </c>
      <c r="G6" s="55"/>
      <c r="H6" s="56"/>
      <c r="I6" s="56"/>
      <c r="J6" s="56"/>
      <c r="K6" s="57"/>
    </row>
    <row r="7" spans="2:13">
      <c r="F7" s="116"/>
    </row>
    <row r="8" spans="2:13" ht="84">
      <c r="D8" s="115" t="s">
        <v>96</v>
      </c>
      <c r="F8" s="116"/>
    </row>
    <row r="9" spans="2:13" ht="14.25">
      <c r="B9"/>
      <c r="C9"/>
      <c r="D9"/>
      <c r="E9"/>
      <c r="F9"/>
      <c r="G9"/>
      <c r="H9"/>
    </row>
    <row r="10" spans="2:13" ht="14.25">
      <c r="B10"/>
      <c r="C10"/>
      <c r="D10"/>
      <c r="E10"/>
      <c r="F10"/>
      <c r="G10"/>
      <c r="H10"/>
    </row>
    <row r="11" spans="2:13" ht="14.25">
      <c r="B11"/>
      <c r="C11"/>
      <c r="D11"/>
      <c r="E11"/>
      <c r="F11"/>
      <c r="G11"/>
      <c r="H11"/>
    </row>
    <row r="12" spans="2:13" ht="14.25">
      <c r="B12"/>
      <c r="C12"/>
      <c r="D12"/>
      <c r="E12"/>
      <c r="F12"/>
      <c r="G12"/>
      <c r="H12"/>
    </row>
    <row r="13" spans="2:13" ht="14.25">
      <c r="B13"/>
      <c r="C13"/>
      <c r="D13"/>
      <c r="E13"/>
      <c r="F13"/>
      <c r="G13"/>
      <c r="H13"/>
    </row>
    <row r="14" spans="2:13" ht="14.25">
      <c r="B14"/>
      <c r="C14"/>
      <c r="D14"/>
      <c r="E14"/>
      <c r="F14"/>
      <c r="G14"/>
      <c r="H14"/>
    </row>
    <row r="15" spans="2:13" ht="14.25">
      <c r="B15"/>
      <c r="C15"/>
      <c r="D15"/>
      <c r="E15"/>
      <c r="F15"/>
      <c r="G15"/>
      <c r="H15"/>
    </row>
    <row r="16" spans="2:13" ht="14.25">
      <c r="B16"/>
      <c r="C16"/>
      <c r="D16"/>
      <c r="E16"/>
      <c r="F16"/>
      <c r="G16"/>
      <c r="H16"/>
    </row>
    <row r="17" spans="2:8" ht="14.25">
      <c r="B17"/>
      <c r="C17"/>
      <c r="D17"/>
      <c r="E17"/>
      <c r="F17"/>
      <c r="G17"/>
      <c r="H17"/>
    </row>
    <row r="18" spans="2:8" ht="14.25">
      <c r="B18"/>
      <c r="C18"/>
      <c r="D18"/>
      <c r="E18"/>
      <c r="F18"/>
      <c r="G18"/>
      <c r="H18"/>
    </row>
    <row r="19" spans="2:8" ht="14.25">
      <c r="B19"/>
      <c r="C19"/>
      <c r="D19"/>
      <c r="E19"/>
      <c r="F19"/>
      <c r="G19"/>
      <c r="H19"/>
    </row>
    <row r="20" spans="2:8" ht="14.25">
      <c r="B20"/>
      <c r="C20"/>
      <c r="D20"/>
      <c r="E20"/>
      <c r="F20"/>
      <c r="G20"/>
      <c r="H20"/>
    </row>
    <row r="21" spans="2:8" ht="14.25">
      <c r="B21"/>
      <c r="C21"/>
      <c r="D21"/>
      <c r="E21"/>
      <c r="F21"/>
      <c r="G21"/>
      <c r="H21"/>
    </row>
    <row r="22" spans="2:8" ht="14.25">
      <c r="B22"/>
      <c r="C22"/>
      <c r="D22"/>
      <c r="E22"/>
      <c r="F22"/>
      <c r="G22"/>
      <c r="H22"/>
    </row>
    <row r="23" spans="2:8" ht="14.25">
      <c r="B23"/>
      <c r="C23"/>
      <c r="D23"/>
      <c r="E23"/>
      <c r="F23"/>
      <c r="G23"/>
      <c r="H23"/>
    </row>
    <row r="24" spans="2:8" ht="14.25">
      <c r="B24"/>
      <c r="C24"/>
      <c r="D24"/>
      <c r="E24"/>
      <c r="F24"/>
      <c r="G24"/>
      <c r="H24"/>
    </row>
    <row r="25" spans="2:8" ht="14.25">
      <c r="B25"/>
      <c r="C25"/>
      <c r="D25"/>
      <c r="E25"/>
      <c r="F25"/>
      <c r="G25"/>
      <c r="H25"/>
    </row>
    <row r="26" spans="2:8" ht="14.25">
      <c r="B26"/>
      <c r="C26"/>
      <c r="D26"/>
      <c r="E26"/>
      <c r="F26"/>
      <c r="G26"/>
      <c r="H26"/>
    </row>
    <row r="27" spans="2:8" ht="14.25">
      <c r="B27"/>
      <c r="C27"/>
      <c r="D27"/>
      <c r="E27"/>
      <c r="F27"/>
      <c r="G27"/>
      <c r="H27"/>
    </row>
    <row r="28" spans="2:8" ht="14.25">
      <c r="B28"/>
      <c r="C28"/>
      <c r="D28"/>
      <c r="E28"/>
      <c r="F28"/>
      <c r="G28"/>
      <c r="H28"/>
    </row>
    <row r="29" spans="2:8" ht="14.25">
      <c r="B29"/>
      <c r="C29"/>
      <c r="D29"/>
      <c r="E29"/>
      <c r="F29"/>
      <c r="G29"/>
      <c r="H29"/>
    </row>
    <row r="30" spans="2:8" ht="14.25">
      <c r="B30"/>
      <c r="C30"/>
      <c r="D30"/>
      <c r="E30"/>
      <c r="F30"/>
      <c r="G30"/>
      <c r="H30"/>
    </row>
    <row r="31" spans="2:8" ht="14.25">
      <c r="B31"/>
      <c r="C31"/>
      <c r="D31"/>
      <c r="E31"/>
      <c r="F31"/>
      <c r="G31"/>
      <c r="H31"/>
    </row>
    <row r="32" spans="2:8" ht="14.25">
      <c r="B32"/>
      <c r="C32"/>
      <c r="D32"/>
      <c r="E32"/>
      <c r="F32"/>
      <c r="G32"/>
      <c r="H32"/>
    </row>
    <row r="33" spans="2:8" ht="14.25">
      <c r="B33"/>
      <c r="C33"/>
      <c r="D33"/>
      <c r="E33"/>
      <c r="F33"/>
      <c r="G33"/>
      <c r="H33"/>
    </row>
    <row r="34" spans="2:8" ht="14.25">
      <c r="B34"/>
      <c r="C34"/>
      <c r="D34"/>
      <c r="E34"/>
      <c r="F34"/>
      <c r="G34"/>
      <c r="H34"/>
    </row>
    <row r="35" spans="2:8" ht="14.25">
      <c r="B35"/>
      <c r="C35"/>
      <c r="D35"/>
      <c r="E35"/>
      <c r="F35"/>
      <c r="G35"/>
      <c r="H35"/>
    </row>
    <row r="36" spans="2:8" ht="14.25">
      <c r="B36"/>
      <c r="C36"/>
      <c r="D36"/>
      <c r="E36"/>
      <c r="F36"/>
      <c r="G36"/>
      <c r="H36"/>
    </row>
    <row r="37" spans="2:8" ht="14.25">
      <c r="B37"/>
      <c r="C37"/>
      <c r="D37"/>
      <c r="E37"/>
      <c r="F37"/>
      <c r="G37"/>
      <c r="H37"/>
    </row>
    <row r="38" spans="2:8" ht="14.25">
      <c r="B38"/>
      <c r="C38"/>
      <c r="D38"/>
      <c r="E38"/>
      <c r="F38"/>
      <c r="G38"/>
      <c r="H38"/>
    </row>
    <row r="39" spans="2:8" ht="14.25">
      <c r="B39"/>
      <c r="C39"/>
      <c r="D39"/>
      <c r="E39"/>
      <c r="F39"/>
      <c r="G39"/>
      <c r="H39"/>
    </row>
    <row r="40" spans="2:8" ht="14.25">
      <c r="B40"/>
      <c r="C40"/>
      <c r="D40"/>
      <c r="E40"/>
      <c r="F40"/>
      <c r="G40"/>
      <c r="H40"/>
    </row>
    <row r="41" spans="2:8" ht="14.25">
      <c r="B41"/>
      <c r="C41"/>
      <c r="D41"/>
      <c r="E41"/>
      <c r="F41"/>
      <c r="G41"/>
      <c r="H41"/>
    </row>
  </sheetData>
  <mergeCells count="2">
    <mergeCell ref="B5:K5"/>
    <mergeCell ref="J1:K1"/>
  </mergeCells>
  <pageMargins left="0.70866141732283461" right="0.70866141732283461" top="0.74803149606299213" bottom="0.74803149606299213" header="0.31496062992125984" footer="0.31496062992125984"/>
  <pageSetup paperSize="9" scale="82" orientation="landscape" r:id="rId1"/>
  <headerFooter>
    <oddFooter>Strona &amp;P z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B1:K6"/>
  <sheetViews>
    <sheetView workbookViewId="0">
      <selection sqref="A1:U6"/>
    </sheetView>
  </sheetViews>
  <sheetFormatPr defaultRowHeight="15"/>
  <cols>
    <col min="2" max="2" width="3.875" style="4" customWidth="1"/>
    <col min="3" max="3" width="16.375" style="4" customWidth="1"/>
    <col min="4" max="4" width="45.25" style="2" customWidth="1"/>
    <col min="5" max="5" width="3.375" style="3" customWidth="1"/>
    <col min="6" max="6" width="6.125" style="8" customWidth="1"/>
    <col min="7" max="7" width="10.875" style="12" customWidth="1"/>
    <col min="8" max="8" width="8.625" style="51" customWidth="1"/>
    <col min="9" max="9" width="4" style="51" customWidth="1"/>
    <col min="10" max="10" width="8.625" style="51" customWidth="1"/>
    <col min="11" max="11" width="10.875" style="52" customWidth="1"/>
  </cols>
  <sheetData>
    <row r="1" spans="2:11">
      <c r="B1" s="14"/>
      <c r="C1" s="14"/>
      <c r="D1" s="14"/>
      <c r="E1" s="14"/>
      <c r="F1" s="14"/>
      <c r="J1" s="230" t="s">
        <v>70</v>
      </c>
      <c r="K1" s="230"/>
    </row>
    <row r="2" spans="2:11">
      <c r="B2" s="14"/>
      <c r="C2" s="14"/>
      <c r="D2" s="14"/>
      <c r="E2" s="14"/>
      <c r="F2" s="14"/>
    </row>
    <row r="3" spans="2:11" ht="123" customHeight="1">
      <c r="B3" s="7" t="s">
        <v>0</v>
      </c>
      <c r="C3" s="34" t="s">
        <v>4</v>
      </c>
      <c r="D3" s="41" t="s">
        <v>5</v>
      </c>
      <c r="E3" s="47" t="s">
        <v>1</v>
      </c>
      <c r="F3" s="47" t="s">
        <v>14</v>
      </c>
      <c r="G3" s="48" t="s">
        <v>36</v>
      </c>
      <c r="H3" s="48" t="s">
        <v>37</v>
      </c>
      <c r="I3" s="49" t="s">
        <v>23</v>
      </c>
      <c r="J3" s="50" t="s">
        <v>38</v>
      </c>
      <c r="K3" s="50" t="s">
        <v>39</v>
      </c>
    </row>
    <row r="4" spans="2:11" s="20" customFormat="1" ht="16.5" customHeight="1">
      <c r="B4" s="53">
        <v>1</v>
      </c>
      <c r="C4" s="53">
        <v>2</v>
      </c>
      <c r="D4" s="53">
        <v>3</v>
      </c>
      <c r="E4" s="53">
        <v>4</v>
      </c>
      <c r="F4" s="53">
        <v>5</v>
      </c>
      <c r="G4" s="53">
        <v>6</v>
      </c>
      <c r="H4" s="53">
        <v>7</v>
      </c>
      <c r="I4" s="53">
        <v>8</v>
      </c>
      <c r="J4" s="53">
        <v>9</v>
      </c>
      <c r="K4" s="53">
        <v>10</v>
      </c>
    </row>
    <row r="5" spans="2:11" ht="18.600000000000001" customHeight="1">
      <c r="B5" s="231" t="s">
        <v>61</v>
      </c>
      <c r="C5" s="231"/>
      <c r="D5" s="231"/>
      <c r="E5" s="231"/>
      <c r="F5" s="231"/>
      <c r="G5" s="231"/>
      <c r="H5" s="231"/>
      <c r="I5" s="231"/>
      <c r="J5" s="231"/>
      <c r="K5" s="231"/>
    </row>
    <row r="6" spans="2:11" ht="51">
      <c r="B6" s="67">
        <v>1</v>
      </c>
      <c r="C6" s="67" t="s">
        <v>77</v>
      </c>
      <c r="D6" s="69" t="s">
        <v>53</v>
      </c>
      <c r="E6" s="37" t="s">
        <v>2</v>
      </c>
      <c r="F6" s="70" t="e">
        <f>#REF!</f>
        <v>#REF!</v>
      </c>
      <c r="G6" s="55"/>
      <c r="H6" s="56"/>
      <c r="I6" s="56"/>
      <c r="J6" s="56"/>
      <c r="K6" s="57"/>
    </row>
  </sheetData>
  <mergeCells count="2">
    <mergeCell ref="B5:K5"/>
    <mergeCell ref="J1:K1"/>
  </mergeCells>
  <pageMargins left="0.70866141732283461" right="0.70866141732283461" top="0.74803149606299213" bottom="0.74803149606299213" header="0.31496062992125984" footer="0.31496062992125984"/>
  <pageSetup paperSize="9" scale="95" fitToHeight="0" orientation="landscape" r:id="rId1"/>
  <headerFooter>
    <oddFooter>Strona &amp;P z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499984740745262"/>
  </sheetPr>
  <dimension ref="B2:H30"/>
  <sheetViews>
    <sheetView workbookViewId="0">
      <pane xSplit="2" ySplit="1" topLeftCell="C2" activePane="bottomRight" state="frozen"/>
      <selection sqref="A1:U6"/>
      <selection pane="topRight" sqref="A1:U6"/>
      <selection pane="bottomLeft" sqref="A1:U6"/>
      <selection pane="bottomRight" sqref="A1:U6"/>
    </sheetView>
  </sheetViews>
  <sheetFormatPr defaultRowHeight="14.25"/>
  <cols>
    <col min="2" max="2" width="3.875" customWidth="1"/>
    <col min="3" max="3" width="15.125" customWidth="1"/>
    <col min="4" max="4" width="58.125" customWidth="1"/>
    <col min="5" max="5" width="3.375" style="5" bestFit="1" customWidth="1"/>
    <col min="6" max="6" width="8.375" style="5" customWidth="1"/>
    <col min="7" max="8" width="6.375" bestFit="1" customWidth="1"/>
    <col min="9" max="9" width="2.875" bestFit="1" customWidth="1"/>
  </cols>
  <sheetData>
    <row r="2" spans="2:8">
      <c r="B2" s="278" t="s">
        <v>120</v>
      </c>
      <c r="C2" s="278"/>
      <c r="D2" s="278"/>
      <c r="E2" s="278"/>
      <c r="F2" s="278"/>
      <c r="G2" s="278"/>
      <c r="H2" s="278"/>
    </row>
    <row r="3" spans="2:8" ht="92.25" customHeight="1">
      <c r="B3" s="88"/>
      <c r="C3" s="88"/>
      <c r="D3" s="88"/>
      <c r="E3" s="240" t="s">
        <v>1</v>
      </c>
      <c r="F3" s="234" t="s">
        <v>14</v>
      </c>
      <c r="G3" s="128" t="s">
        <v>55</v>
      </c>
      <c r="H3" s="128" t="s">
        <v>182</v>
      </c>
    </row>
    <row r="4" spans="2:8" ht="72" customHeight="1">
      <c r="B4" s="118" t="s">
        <v>0</v>
      </c>
      <c r="C4" s="118" t="s">
        <v>4</v>
      </c>
      <c r="D4" s="118" t="s">
        <v>5</v>
      </c>
      <c r="E4" s="241"/>
      <c r="F4" s="235"/>
      <c r="G4" s="92" t="s">
        <v>188</v>
      </c>
      <c r="H4" s="92" t="s">
        <v>186</v>
      </c>
    </row>
    <row r="5" spans="2:8" ht="87" customHeight="1">
      <c r="B5" s="119"/>
      <c r="C5" s="119"/>
      <c r="D5" s="119"/>
      <c r="E5" s="249"/>
      <c r="F5" s="250"/>
      <c r="G5" s="45" t="s">
        <v>187</v>
      </c>
      <c r="H5" s="45" t="s">
        <v>185</v>
      </c>
    </row>
    <row r="6" spans="2:8" s="29" customFormat="1" ht="18.600000000000001" customHeight="1">
      <c r="B6" s="231" t="s">
        <v>94</v>
      </c>
      <c r="C6" s="231"/>
      <c r="D6" s="231"/>
      <c r="E6" s="231"/>
      <c r="F6" s="231"/>
      <c r="G6" s="231"/>
      <c r="H6" s="231"/>
    </row>
    <row r="7" spans="2:8" s="29" customFormat="1" ht="63.75">
      <c r="B7" s="67">
        <v>1</v>
      </c>
      <c r="C7" s="67" t="s">
        <v>184</v>
      </c>
      <c r="D7" s="102" t="s">
        <v>183</v>
      </c>
      <c r="E7" s="89" t="s">
        <v>2</v>
      </c>
      <c r="F7" s="110">
        <f>SUM(G7:H7)</f>
        <v>24000</v>
      </c>
      <c r="G7" s="111">
        <v>12000</v>
      </c>
      <c r="H7" s="111">
        <v>12000</v>
      </c>
    </row>
    <row r="8" spans="2:8" s="29" customFormat="1" ht="12.75" hidden="1">
      <c r="B8" s="140"/>
      <c r="C8" s="140"/>
      <c r="D8" s="141"/>
      <c r="E8" s="140"/>
      <c r="F8" s="142"/>
      <c r="G8" s="143"/>
      <c r="H8" s="143"/>
    </row>
    <row r="9" spans="2:8" s="29" customFormat="1" ht="12.75" hidden="1">
      <c r="B9" s="140"/>
      <c r="C9" s="140"/>
      <c r="D9" s="141"/>
      <c r="E9" s="140"/>
      <c r="F9" s="142"/>
      <c r="G9" s="143"/>
      <c r="H9" s="143"/>
    </row>
    <row r="10" spans="2:8" s="29" customFormat="1" ht="12.75">
      <c r="B10" s="140"/>
      <c r="C10" s="140"/>
      <c r="D10" s="141"/>
      <c r="E10" s="140"/>
      <c r="F10" s="142"/>
      <c r="G10" s="143"/>
      <c r="H10" s="143"/>
    </row>
    <row r="11" spans="2:8" s="29" customFormat="1" ht="2.1" customHeight="1">
      <c r="E11" s="83"/>
      <c r="F11" s="83"/>
    </row>
    <row r="12" spans="2:8" s="29" customFormat="1" ht="2.1" customHeight="1">
      <c r="E12" s="83"/>
      <c r="F12" s="83"/>
    </row>
    <row r="13" spans="2:8" s="29" customFormat="1" ht="12.75">
      <c r="E13" s="83"/>
      <c r="F13" s="83"/>
    </row>
    <row r="14" spans="2:8" s="29" customFormat="1" ht="12.75">
      <c r="E14" s="83"/>
      <c r="F14" s="83"/>
    </row>
    <row r="15" spans="2:8" s="29" customFormat="1" ht="17.25" customHeight="1">
      <c r="E15" s="83"/>
      <c r="F15" s="83"/>
    </row>
    <row r="16" spans="2:8" s="29" customFormat="1" ht="18" customHeight="1">
      <c r="E16" s="83"/>
      <c r="F16" s="83"/>
    </row>
    <row r="17" spans="5:6" s="29" customFormat="1" ht="78" customHeight="1">
      <c r="E17" s="83"/>
      <c r="F17" s="83"/>
    </row>
    <row r="18" spans="5:6" s="29" customFormat="1" ht="12.75">
      <c r="E18" s="83"/>
      <c r="F18" s="83"/>
    </row>
    <row r="19" spans="5:6" s="29" customFormat="1" ht="12.75">
      <c r="E19" s="83"/>
      <c r="F19" s="83"/>
    </row>
    <row r="20" spans="5:6" s="29" customFormat="1" ht="12.75">
      <c r="E20" s="83"/>
      <c r="F20" s="83"/>
    </row>
    <row r="21" spans="5:6" s="28" customFormat="1" ht="20.25" customHeight="1">
      <c r="E21" s="84"/>
      <c r="F21" s="84"/>
    </row>
    <row r="25" spans="5:6" ht="29.25" customHeight="1"/>
    <row r="27" spans="5:6" ht="14.25" customHeight="1"/>
    <row r="30" spans="5:6" ht="14.25" customHeight="1"/>
  </sheetData>
  <mergeCells count="4">
    <mergeCell ref="B2:H2"/>
    <mergeCell ref="E3:E5"/>
    <mergeCell ref="F3:F5"/>
    <mergeCell ref="B6:H6"/>
  </mergeCells>
  <pageMargins left="0.23622047244094491" right="0.23622047244094491" top="0.74803149606299213" bottom="0.74803149606299213" header="0.31496062992125984" footer="0.31496062992125984"/>
  <pageSetup paperSize="9" orientation="landscape" r:id="rId1"/>
  <headerFooter>
    <oddFooter>Strona &amp;P z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fitToPage="1"/>
  </sheetPr>
  <dimension ref="B1:K6"/>
  <sheetViews>
    <sheetView workbookViewId="0">
      <pane ySplit="3" topLeftCell="A4" activePane="bottomLeft" state="frozen"/>
      <selection sqref="A1:U6"/>
      <selection pane="bottomLeft" sqref="A1:U6"/>
    </sheetView>
  </sheetViews>
  <sheetFormatPr defaultRowHeight="15"/>
  <cols>
    <col min="2" max="2" width="3.875" style="4" customWidth="1"/>
    <col min="3" max="3" width="14.625" style="4" customWidth="1"/>
    <col min="4" max="4" width="50.5" style="2" customWidth="1"/>
    <col min="5" max="5" width="4.125" style="58" customWidth="1"/>
    <col min="6" max="6" width="4.375" style="8" customWidth="1"/>
    <col min="7" max="7" width="8.625" style="12" customWidth="1"/>
    <col min="8" max="8" width="8.625" style="51" customWidth="1"/>
    <col min="9" max="9" width="4" style="51" customWidth="1"/>
    <col min="10" max="10" width="8.625" style="51" customWidth="1"/>
    <col min="11" max="11" width="10.875" style="52" customWidth="1"/>
  </cols>
  <sheetData>
    <row r="1" spans="2:11">
      <c r="B1" s="14"/>
      <c r="C1" s="14"/>
      <c r="D1" s="14"/>
      <c r="E1" s="14"/>
      <c r="F1" s="14"/>
      <c r="J1" s="230" t="s">
        <v>121</v>
      </c>
      <c r="K1" s="230"/>
    </row>
    <row r="2" spans="2:11">
      <c r="B2" s="14"/>
      <c r="C2" s="14"/>
      <c r="D2" s="14"/>
      <c r="E2" s="14"/>
      <c r="F2" s="14"/>
    </row>
    <row r="3" spans="2:11" ht="102.6" customHeight="1">
      <c r="B3" s="106" t="s">
        <v>0</v>
      </c>
      <c r="C3" s="121" t="s">
        <v>4</v>
      </c>
      <c r="D3" s="122" t="s">
        <v>5</v>
      </c>
      <c r="E3" s="123" t="s">
        <v>1</v>
      </c>
      <c r="F3" s="123" t="s">
        <v>14</v>
      </c>
      <c r="G3" s="124" t="s">
        <v>36</v>
      </c>
      <c r="H3" s="124" t="s">
        <v>37</v>
      </c>
      <c r="I3" s="125" t="s">
        <v>23</v>
      </c>
      <c r="J3" s="126" t="s">
        <v>38</v>
      </c>
      <c r="K3" s="126" t="s">
        <v>39</v>
      </c>
    </row>
    <row r="4" spans="2:11" s="20" customFormat="1" ht="16.5" customHeight="1">
      <c r="B4" s="53">
        <v>1</v>
      </c>
      <c r="C4" s="53">
        <v>2</v>
      </c>
      <c r="D4" s="53">
        <v>3</v>
      </c>
      <c r="E4" s="53">
        <v>4</v>
      </c>
      <c r="F4" s="53">
        <v>5</v>
      </c>
      <c r="G4" s="53">
        <v>6</v>
      </c>
      <c r="H4" s="53">
        <v>7</v>
      </c>
      <c r="I4" s="53">
        <v>8</v>
      </c>
      <c r="J4" s="53">
        <v>9</v>
      </c>
      <c r="K4" s="53">
        <v>10</v>
      </c>
    </row>
    <row r="5" spans="2:11" ht="18.600000000000001" customHeight="1">
      <c r="B5" s="227" t="s">
        <v>95</v>
      </c>
      <c r="C5" s="228"/>
      <c r="D5" s="228"/>
      <c r="E5" s="228"/>
      <c r="F5" s="228"/>
      <c r="G5" s="228"/>
      <c r="H5" s="228"/>
      <c r="I5" s="228"/>
      <c r="J5" s="228"/>
      <c r="K5" s="229"/>
    </row>
    <row r="6" spans="2:11" ht="76.5">
      <c r="B6" s="67">
        <v>1</v>
      </c>
      <c r="C6" s="67" t="s">
        <v>184</v>
      </c>
      <c r="D6" s="102" t="s">
        <v>183</v>
      </c>
      <c r="E6" s="127" t="s">
        <v>2</v>
      </c>
      <c r="F6" s="63">
        <v>2400</v>
      </c>
      <c r="G6" s="55"/>
      <c r="H6" s="56"/>
      <c r="I6" s="56"/>
      <c r="J6" s="56"/>
      <c r="K6" s="57"/>
    </row>
  </sheetData>
  <mergeCells count="2">
    <mergeCell ref="J1:K1"/>
    <mergeCell ref="B5:K5"/>
  </mergeCells>
  <pageMargins left="0.70866141732283461" right="0.70866141732283461" top="0.74803149606299213" bottom="0.74803149606299213" header="0.31496062992125984" footer="0.31496062992125984"/>
  <pageSetup paperSize="9" scale="94" fitToHeight="0" orientation="landscape" r:id="rId1"/>
  <headerFooter>
    <oddFooter>Strona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pageSetUpPr fitToPage="1"/>
  </sheetPr>
  <dimension ref="B1:E12"/>
  <sheetViews>
    <sheetView workbookViewId="0">
      <selection activeCell="H1" sqref="H1"/>
    </sheetView>
  </sheetViews>
  <sheetFormatPr defaultRowHeight="14.25"/>
  <cols>
    <col min="2" max="2" width="6.375" customWidth="1"/>
    <col min="3" max="3" width="12.375" customWidth="1"/>
    <col min="4" max="4" width="70.375" customWidth="1"/>
    <col min="5" max="5" width="5.125" customWidth="1"/>
  </cols>
  <sheetData>
    <row r="1" spans="2:5" ht="24" customHeight="1">
      <c r="B1" s="221" t="s">
        <v>284</v>
      </c>
      <c r="C1" s="221"/>
      <c r="D1" s="221"/>
      <c r="E1" s="221"/>
    </row>
    <row r="2" spans="2:5" s="129" customFormat="1" ht="153.75" customHeight="1">
      <c r="B2" s="222" t="s">
        <v>0</v>
      </c>
      <c r="C2" s="222" t="s">
        <v>4</v>
      </c>
      <c r="D2" s="222" t="s">
        <v>5</v>
      </c>
      <c r="E2" s="79" t="s">
        <v>261</v>
      </c>
    </row>
    <row r="3" spans="2:5" s="129" customFormat="1" ht="175.5" customHeight="1">
      <c r="B3" s="222"/>
      <c r="C3" s="222"/>
      <c r="D3" s="223"/>
      <c r="E3" s="161" t="s">
        <v>211</v>
      </c>
    </row>
    <row r="4" spans="2:5" s="27" customFormat="1" ht="145.5" customHeight="1">
      <c r="B4" s="222"/>
      <c r="C4" s="222"/>
      <c r="D4" s="223"/>
      <c r="E4" s="212" t="s">
        <v>303</v>
      </c>
    </row>
    <row r="5" spans="2:5" s="129" customFormat="1" ht="18.75" customHeight="1">
      <c r="B5" s="177" t="s">
        <v>274</v>
      </c>
      <c r="C5" s="173"/>
      <c r="D5" s="173"/>
      <c r="E5" s="173"/>
    </row>
    <row r="6" spans="2:5" s="129" customFormat="1" ht="37.5" customHeight="1">
      <c r="B6" s="106">
        <v>1</v>
      </c>
      <c r="C6" s="106" t="s">
        <v>249</v>
      </c>
      <c r="D6" s="197" t="s">
        <v>246</v>
      </c>
      <c r="E6" s="144"/>
    </row>
    <row r="10" spans="2:5" ht="18.75" customHeight="1"/>
    <row r="11" spans="2:5" ht="56.25" customHeight="1"/>
    <row r="12" spans="2:5" ht="36" customHeight="1"/>
  </sheetData>
  <mergeCells count="4">
    <mergeCell ref="B1:E1"/>
    <mergeCell ref="B2:B4"/>
    <mergeCell ref="C2:C4"/>
    <mergeCell ref="D2:D4"/>
  </mergeCells>
  <pageMargins left="0.70866141732283461" right="0.70866141732283461" top="0.74803149606299213" bottom="0.74803149606299213" header="0.31496062992125984" footer="0.31496062992125984"/>
  <pageSetup paperSize="9" scale="91" fitToWidth="0" orientation="landscape" r:id="rId1"/>
  <headerFooter>
    <oddFooter>Strona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pageSetUpPr fitToPage="1"/>
  </sheetPr>
  <dimension ref="B1:F12"/>
  <sheetViews>
    <sheetView workbookViewId="0">
      <selection activeCell="B1" sqref="B1:F6"/>
    </sheetView>
  </sheetViews>
  <sheetFormatPr defaultRowHeight="14.25"/>
  <cols>
    <col min="2" max="2" width="6.375" customWidth="1"/>
    <col min="3" max="3" width="12.375" customWidth="1"/>
    <col min="4" max="4" width="79.375" customWidth="1"/>
    <col min="5" max="5" width="7.75" customWidth="1"/>
    <col min="6" max="6" width="7.375" customWidth="1"/>
  </cols>
  <sheetData>
    <row r="1" spans="2:6" ht="24" customHeight="1">
      <c r="B1" s="221" t="s">
        <v>285</v>
      </c>
      <c r="C1" s="221"/>
      <c r="D1" s="221"/>
      <c r="E1" s="221"/>
      <c r="F1" s="221"/>
    </row>
    <row r="2" spans="2:6" s="129" customFormat="1" ht="153.75" customHeight="1">
      <c r="B2" s="222" t="s">
        <v>0</v>
      </c>
      <c r="C2" s="222" t="s">
        <v>4</v>
      </c>
      <c r="D2" s="222" t="s">
        <v>5</v>
      </c>
      <c r="E2" s="79" t="s">
        <v>262</v>
      </c>
      <c r="F2" s="79" t="s">
        <v>206</v>
      </c>
    </row>
    <row r="3" spans="2:6" s="129" customFormat="1" ht="175.5" customHeight="1">
      <c r="B3" s="222"/>
      <c r="C3" s="222"/>
      <c r="D3" s="223"/>
      <c r="E3" s="161" t="s">
        <v>154</v>
      </c>
      <c r="F3" s="161" t="s">
        <v>126</v>
      </c>
    </row>
    <row r="4" spans="2:6" s="27" customFormat="1" ht="165" customHeight="1">
      <c r="B4" s="222"/>
      <c r="C4" s="222"/>
      <c r="D4" s="223"/>
      <c r="E4" s="161" t="s">
        <v>212</v>
      </c>
      <c r="F4" s="161" t="s">
        <v>304</v>
      </c>
    </row>
    <row r="5" spans="2:6" s="129" customFormat="1" ht="18.75" customHeight="1">
      <c r="B5" s="177" t="s">
        <v>274</v>
      </c>
      <c r="C5" s="173"/>
      <c r="D5" s="173"/>
      <c r="E5" s="173"/>
      <c r="F5" s="173"/>
    </row>
    <row r="6" spans="2:6" s="129" customFormat="1" ht="27" customHeight="1">
      <c r="B6" s="106">
        <v>1</v>
      </c>
      <c r="C6" s="106" t="s">
        <v>249</v>
      </c>
      <c r="D6" s="197" t="s">
        <v>246</v>
      </c>
      <c r="E6" s="144"/>
      <c r="F6" s="144"/>
    </row>
    <row r="10" spans="2:6" ht="18.75" customHeight="1"/>
    <row r="11" spans="2:6" ht="56.25" customHeight="1"/>
    <row r="12" spans="2:6" ht="36" customHeight="1"/>
  </sheetData>
  <mergeCells count="4">
    <mergeCell ref="B1:F1"/>
    <mergeCell ref="B2:B4"/>
    <mergeCell ref="C2:C4"/>
    <mergeCell ref="D2:D4"/>
  </mergeCells>
  <pageMargins left="0.70866141732283461" right="0.70866141732283461" top="0.74803149606299213" bottom="0.74803149606299213" header="0.31496062992125984" footer="0.31496062992125984"/>
  <pageSetup paperSize="9" scale="89" orientation="landscape" r:id="rId1"/>
  <headerFooter>
    <oddFooter>Strona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pageSetUpPr fitToPage="1"/>
  </sheetPr>
  <dimension ref="A1:D12"/>
  <sheetViews>
    <sheetView workbookViewId="0">
      <selection activeCell="I2" sqref="I2"/>
    </sheetView>
  </sheetViews>
  <sheetFormatPr defaultRowHeight="14.25"/>
  <cols>
    <col min="1" max="1" width="6.375" customWidth="1"/>
    <col min="2" max="2" width="12.375" customWidth="1"/>
    <col min="3" max="3" width="76.75" customWidth="1"/>
    <col min="4" max="4" width="8.75" customWidth="1"/>
  </cols>
  <sheetData>
    <row r="1" spans="1:4" ht="24" customHeight="1">
      <c r="A1" s="224" t="s">
        <v>286</v>
      </c>
      <c r="B1" s="224"/>
      <c r="C1" s="224"/>
      <c r="D1" s="224"/>
    </row>
    <row r="2" spans="1:4" s="129" customFormat="1" ht="153.75" customHeight="1">
      <c r="A2" s="222" t="s">
        <v>0</v>
      </c>
      <c r="B2" s="222" t="s">
        <v>4</v>
      </c>
      <c r="C2" s="222" t="s">
        <v>5</v>
      </c>
      <c r="D2" s="216" t="s">
        <v>293</v>
      </c>
    </row>
    <row r="3" spans="1:4" s="129" customFormat="1" ht="143.25" customHeight="1">
      <c r="A3" s="222"/>
      <c r="B3" s="222"/>
      <c r="C3" s="223"/>
      <c r="D3" s="161" t="s">
        <v>295</v>
      </c>
    </row>
    <row r="4" spans="1:4" s="27" customFormat="1" ht="153.75" customHeight="1">
      <c r="A4" s="222"/>
      <c r="B4" s="222"/>
      <c r="C4" s="223"/>
      <c r="D4" s="161" t="s">
        <v>299</v>
      </c>
    </row>
    <row r="5" spans="1:4" s="129" customFormat="1" ht="18.75" customHeight="1">
      <c r="A5" s="214" t="s">
        <v>274</v>
      </c>
      <c r="B5" s="215"/>
      <c r="C5" s="215"/>
      <c r="D5" s="215"/>
    </row>
    <row r="6" spans="1:4" s="129" customFormat="1" ht="22.5" customHeight="1">
      <c r="A6" s="106">
        <v>1</v>
      </c>
      <c r="B6" s="106" t="s">
        <v>249</v>
      </c>
      <c r="C6" s="197" t="s">
        <v>246</v>
      </c>
      <c r="D6" s="144"/>
    </row>
    <row r="10" spans="1:4" ht="18.75" customHeight="1"/>
    <row r="11" spans="1:4" ht="56.25" customHeight="1"/>
    <row r="12" spans="1:4" ht="36" customHeight="1"/>
  </sheetData>
  <mergeCells count="4">
    <mergeCell ref="A1:D1"/>
    <mergeCell ref="A2:A4"/>
    <mergeCell ref="B2:B4"/>
    <mergeCell ref="C2:C4"/>
  </mergeCells>
  <pageMargins left="0.70866141732283461" right="0.70866141732283461" top="0.74803149606299213" bottom="0.74803149606299213" header="0.31496062992125984" footer="0.31496062992125984"/>
  <pageSetup paperSize="9" scale="98" fitToWidth="0" orientation="landscape" r:id="rId1"/>
  <headerFooter>
    <oddFooter>Strona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pageSetUpPr fitToPage="1"/>
  </sheetPr>
  <dimension ref="B1:E12"/>
  <sheetViews>
    <sheetView workbookViewId="0">
      <selection activeCell="I3" sqref="I3"/>
    </sheetView>
  </sheetViews>
  <sheetFormatPr defaultRowHeight="14.25"/>
  <cols>
    <col min="2" max="2" width="6.375" customWidth="1"/>
    <col min="3" max="3" width="12.375" customWidth="1"/>
    <col min="4" max="4" width="73.375" customWidth="1"/>
    <col min="5" max="5" width="7.5" customWidth="1"/>
  </cols>
  <sheetData>
    <row r="1" spans="2:5" ht="24" customHeight="1">
      <c r="B1" s="221" t="s">
        <v>287</v>
      </c>
      <c r="C1" s="221"/>
      <c r="D1" s="221"/>
      <c r="E1" s="221"/>
    </row>
    <row r="2" spans="2:5" s="129" customFormat="1" ht="153.75" customHeight="1">
      <c r="B2" s="222" t="s">
        <v>0</v>
      </c>
      <c r="C2" s="222" t="s">
        <v>4</v>
      </c>
      <c r="D2" s="222" t="s">
        <v>5</v>
      </c>
      <c r="E2" s="79" t="s">
        <v>298</v>
      </c>
    </row>
    <row r="3" spans="2:5" s="129" customFormat="1" ht="175.5" customHeight="1">
      <c r="B3" s="222"/>
      <c r="C3" s="222"/>
      <c r="D3" s="223"/>
      <c r="E3" s="161" t="s">
        <v>278</v>
      </c>
    </row>
    <row r="4" spans="2:5" s="27" customFormat="1" ht="206.25" customHeight="1">
      <c r="B4" s="222"/>
      <c r="C4" s="222"/>
      <c r="D4" s="223"/>
      <c r="E4" s="161" t="s">
        <v>299</v>
      </c>
    </row>
    <row r="5" spans="2:5" s="129" customFormat="1" ht="18.75" customHeight="1">
      <c r="B5" s="177" t="s">
        <v>274</v>
      </c>
      <c r="C5" s="173"/>
      <c r="D5" s="173"/>
      <c r="E5" s="173"/>
    </row>
    <row r="6" spans="2:5" s="129" customFormat="1" ht="23.25" customHeight="1">
      <c r="B6" s="106">
        <v>1</v>
      </c>
      <c r="C6" s="106" t="s">
        <v>249</v>
      </c>
      <c r="D6" s="197" t="s">
        <v>246</v>
      </c>
      <c r="E6" s="144"/>
    </row>
    <row r="10" spans="2:5" ht="18.75" customHeight="1"/>
    <row r="11" spans="2:5" ht="56.25" customHeight="1"/>
    <row r="12" spans="2:5" ht="36" customHeight="1"/>
  </sheetData>
  <mergeCells count="4">
    <mergeCell ref="B1:E1"/>
    <mergeCell ref="B2:B4"/>
    <mergeCell ref="C2:C4"/>
    <mergeCell ref="D2:D4"/>
  </mergeCells>
  <pageMargins left="0.70866141732283461" right="0.70866141732283461" top="0.74803149606299213" bottom="0.74803149606299213" header="0.31496062992125984" footer="0.31496062992125984"/>
  <pageSetup paperSize="9" scale="84" fitToWidth="0" orientation="landscape" r:id="rId1"/>
  <headerFooter>
    <oddFooter>Strona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pageSetUpPr fitToPage="1"/>
  </sheetPr>
  <dimension ref="B1:F12"/>
  <sheetViews>
    <sheetView workbookViewId="0">
      <selection activeCell="B1" sqref="B1:E6"/>
    </sheetView>
  </sheetViews>
  <sheetFormatPr defaultRowHeight="14.25"/>
  <cols>
    <col min="2" max="2" width="6.375" customWidth="1"/>
    <col min="3" max="3" width="12.375" customWidth="1"/>
    <col min="4" max="4" width="77.25" customWidth="1"/>
    <col min="5" max="5" width="8.75" customWidth="1"/>
  </cols>
  <sheetData>
    <row r="1" spans="2:6" ht="24" customHeight="1">
      <c r="B1" s="221" t="s">
        <v>288</v>
      </c>
      <c r="C1" s="221"/>
      <c r="D1" s="221"/>
      <c r="E1" s="221"/>
    </row>
    <row r="2" spans="2:6" s="129" customFormat="1" ht="153.75" customHeight="1">
      <c r="B2" s="222" t="s">
        <v>0</v>
      </c>
      <c r="C2" s="222" t="s">
        <v>4</v>
      </c>
      <c r="D2" s="222" t="s">
        <v>5</v>
      </c>
      <c r="E2" s="79" t="s">
        <v>297</v>
      </c>
    </row>
    <row r="3" spans="2:6" s="129" customFormat="1" ht="175.5" customHeight="1">
      <c r="B3" s="222"/>
      <c r="C3" s="222"/>
      <c r="D3" s="223"/>
      <c r="E3" s="161" t="s">
        <v>279</v>
      </c>
    </row>
    <row r="4" spans="2:6" s="27" customFormat="1" ht="119.25" customHeight="1">
      <c r="B4" s="222"/>
      <c r="C4" s="222"/>
      <c r="D4" s="223"/>
      <c r="E4" s="161" t="s">
        <v>299</v>
      </c>
      <c r="F4" s="213"/>
    </row>
    <row r="5" spans="2:6" s="129" customFormat="1" ht="18.75" customHeight="1">
      <c r="B5" s="177" t="s">
        <v>274</v>
      </c>
      <c r="C5" s="173"/>
      <c r="D5" s="173"/>
      <c r="E5" s="173"/>
    </row>
    <row r="6" spans="2:6" s="129" customFormat="1" ht="27" customHeight="1">
      <c r="B6" s="106">
        <v>1</v>
      </c>
      <c r="C6" s="106" t="s">
        <v>249</v>
      </c>
      <c r="D6" s="197" t="s">
        <v>246</v>
      </c>
      <c r="E6" s="144"/>
    </row>
    <row r="10" spans="2:6" ht="18.75" customHeight="1"/>
    <row r="11" spans="2:6" ht="56.25" customHeight="1"/>
    <row r="12" spans="2:6" ht="36" customHeight="1"/>
  </sheetData>
  <mergeCells count="4">
    <mergeCell ref="B1:E1"/>
    <mergeCell ref="B2:B4"/>
    <mergeCell ref="C2:C4"/>
    <mergeCell ref="D2:D4"/>
  </mergeCells>
  <pageMargins left="0.70866141732283461" right="0.70866141732283461" top="0.74803149606299213" bottom="0.74803149606299213" header="0.31496062992125984" footer="0.31496062992125984"/>
  <pageSetup paperSize="9" scale="97" fitToWidth="0" orientation="landscape" r:id="rId1"/>
  <headerFooter>
    <oddFooter>Strona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pageSetUpPr fitToPage="1"/>
  </sheetPr>
  <dimension ref="B1:E12"/>
  <sheetViews>
    <sheetView workbookViewId="0">
      <selection sqref="A1:E6"/>
    </sheetView>
  </sheetViews>
  <sheetFormatPr defaultRowHeight="14.25"/>
  <cols>
    <col min="2" max="2" width="6.375" customWidth="1"/>
    <col min="3" max="3" width="12.375" customWidth="1"/>
    <col min="4" max="4" width="71.625" customWidth="1"/>
    <col min="5" max="5" width="8.75" customWidth="1"/>
  </cols>
  <sheetData>
    <row r="1" spans="2:5" ht="24" customHeight="1">
      <c r="B1" s="221" t="s">
        <v>289</v>
      </c>
      <c r="C1" s="221"/>
      <c r="D1" s="221"/>
      <c r="E1" s="221"/>
    </row>
    <row r="2" spans="2:5" s="129" customFormat="1" ht="153.75" customHeight="1">
      <c r="B2" s="222" t="s">
        <v>0</v>
      </c>
      <c r="C2" s="222" t="s">
        <v>4</v>
      </c>
      <c r="D2" s="222" t="s">
        <v>5</v>
      </c>
      <c r="E2" s="216" t="s">
        <v>296</v>
      </c>
    </row>
    <row r="3" spans="2:5" s="129" customFormat="1" ht="112.5" customHeight="1">
      <c r="B3" s="222"/>
      <c r="C3" s="222"/>
      <c r="D3" s="223"/>
      <c r="E3" s="217" t="s">
        <v>280</v>
      </c>
    </row>
    <row r="4" spans="2:5" s="27" customFormat="1" ht="174.75" customHeight="1">
      <c r="B4" s="222"/>
      <c r="C4" s="222"/>
      <c r="D4" s="223"/>
      <c r="E4" s="161" t="s">
        <v>299</v>
      </c>
    </row>
    <row r="5" spans="2:5" s="129" customFormat="1" ht="18.75" customHeight="1">
      <c r="B5" s="177" t="s">
        <v>274</v>
      </c>
      <c r="C5" s="173"/>
      <c r="D5" s="173"/>
      <c r="E5" s="173"/>
    </row>
    <row r="6" spans="2:5" s="129" customFormat="1" ht="27.75" customHeight="1">
      <c r="B6" s="106">
        <v>1</v>
      </c>
      <c r="C6" s="106" t="s">
        <v>249</v>
      </c>
      <c r="D6" s="197" t="s">
        <v>246</v>
      </c>
      <c r="E6" s="144"/>
    </row>
    <row r="10" spans="2:5" ht="18.75" customHeight="1"/>
    <row r="11" spans="2:5" ht="56.25" customHeight="1"/>
    <row r="12" spans="2:5" ht="36" customHeight="1"/>
  </sheetData>
  <mergeCells count="4">
    <mergeCell ref="B1:E1"/>
    <mergeCell ref="B2:B4"/>
    <mergeCell ref="C2:C4"/>
    <mergeCell ref="D2:D4"/>
  </mergeCells>
  <hyperlinks>
    <hyperlink ref="E4" r:id="rId1" display="https://portal.ron.int/portal/osoba.php?idosoba=70650" xr:uid="{00000000-0004-0000-0700-000000000000}"/>
  </hyperlinks>
  <pageMargins left="0.70866141732283461" right="0.70866141732283461" top="0.74803149606299213" bottom="0.74803149606299213" header="0.31496062992125984" footer="0.31496062992125984"/>
  <pageSetup paperSize="9" scale="99" fitToWidth="0" orientation="landscape" r:id="rId2"/>
  <headerFooter>
    <oddFooter>Strona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pageSetUpPr fitToPage="1"/>
  </sheetPr>
  <dimension ref="B1:E12"/>
  <sheetViews>
    <sheetView topLeftCell="B1" workbookViewId="0">
      <selection activeCell="B1" sqref="B1:E6"/>
    </sheetView>
  </sheetViews>
  <sheetFormatPr defaultRowHeight="14.25"/>
  <cols>
    <col min="2" max="2" width="6.375" customWidth="1"/>
    <col min="3" max="3" width="12.375" customWidth="1"/>
    <col min="4" max="4" width="81.875" customWidth="1"/>
    <col min="5" max="5" width="8.75" customWidth="1"/>
  </cols>
  <sheetData>
    <row r="1" spans="2:5" ht="24" customHeight="1">
      <c r="B1" s="221" t="s">
        <v>290</v>
      </c>
      <c r="C1" s="221"/>
      <c r="D1" s="221"/>
      <c r="E1" s="221"/>
    </row>
    <row r="2" spans="2:5" s="129" customFormat="1" ht="153.75" customHeight="1">
      <c r="B2" s="222" t="s">
        <v>0</v>
      </c>
      <c r="C2" s="222" t="s">
        <v>4</v>
      </c>
      <c r="D2" s="222" t="s">
        <v>5</v>
      </c>
      <c r="E2" s="216" t="s">
        <v>294</v>
      </c>
    </row>
    <row r="3" spans="2:5" s="129" customFormat="1" ht="133.5" customHeight="1">
      <c r="B3" s="222"/>
      <c r="C3" s="222"/>
      <c r="D3" s="223"/>
      <c r="E3" s="217" t="s">
        <v>281</v>
      </c>
    </row>
    <row r="4" spans="2:5" s="27" customFormat="1" ht="206.25" customHeight="1">
      <c r="B4" s="222"/>
      <c r="C4" s="222"/>
      <c r="D4" s="223"/>
      <c r="E4" s="161" t="s">
        <v>299</v>
      </c>
    </row>
    <row r="5" spans="2:5" s="129" customFormat="1" ht="18.75" customHeight="1">
      <c r="B5" s="177" t="s">
        <v>274</v>
      </c>
      <c r="C5" s="173"/>
      <c r="D5" s="173"/>
      <c r="E5" s="173"/>
    </row>
    <row r="6" spans="2:5" s="129" customFormat="1" ht="30.75" customHeight="1">
      <c r="B6" s="106">
        <v>1</v>
      </c>
      <c r="C6" s="106" t="s">
        <v>249</v>
      </c>
      <c r="D6" s="197" t="s">
        <v>246</v>
      </c>
      <c r="E6" s="144"/>
    </row>
    <row r="10" spans="2:5" ht="18.75" customHeight="1"/>
    <row r="11" spans="2:5" ht="56.25" customHeight="1"/>
    <row r="12" spans="2:5" ht="36" customHeight="1"/>
  </sheetData>
  <mergeCells count="4">
    <mergeCell ref="B1:E1"/>
    <mergeCell ref="B2:B4"/>
    <mergeCell ref="C2:C4"/>
    <mergeCell ref="D2:D4"/>
  </mergeCells>
  <pageMargins left="0.70866141732283461" right="0.70866141732283461" top="0.74803149606299213" bottom="0.74803149606299213" header="0.31496062992125984" footer="0.31496062992125984"/>
  <pageSetup paperSize="9" scale="89" fitToWidth="0" orientation="landscape" r:id="rId1"/>
  <headerFooter>
    <oddFooter>Strona &amp;P z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417b2fb-54a7-4fbc-b023-b6b37b7a623f" origin="userSelected">
  <element uid="d7220eed-17a6-431d-810c-83a0ddfed893" value=""/>
</sisl>
</file>

<file path=customXml/itemProps1.xml><?xml version="1.0" encoding="utf-8"?>
<ds:datastoreItem xmlns:ds="http://schemas.openxmlformats.org/officeDocument/2006/customXml" ds:itemID="{29374FB9-98B8-47C9-80F5-2B8E5949105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bhp</vt:lpstr>
      <vt:lpstr>roz.WRO_OLEŚ</vt:lpstr>
      <vt:lpstr>roz.BRZEG</vt:lpstr>
      <vt:lpstr>roz. Kłodzko_Duszniki</vt:lpstr>
      <vt:lpstr>roz. 20 RPW  Zielona Góra</vt:lpstr>
      <vt:lpstr>roz.20 RPW Gliwice</vt:lpstr>
      <vt:lpstr>roz. 20 RPW Bytom</vt:lpstr>
      <vt:lpstr>roz. 20 RPW Bielsko -Biała</vt:lpstr>
      <vt:lpstr>roz. 20 RPW Tychy</vt:lpstr>
      <vt:lpstr>roz. 20 RPW Kraków</vt:lpstr>
      <vt:lpstr>ppoż</vt:lpstr>
      <vt:lpstr>for.of 3</vt:lpstr>
      <vt:lpstr>roz.4</vt:lpstr>
      <vt:lpstr>for.of 4</vt:lpstr>
      <vt:lpstr>roz.5</vt:lpstr>
      <vt:lpstr>for.of 5</vt:lpstr>
      <vt:lpstr>roz.6</vt:lpstr>
      <vt:lpstr>for.of 6</vt:lpstr>
      <vt:lpstr>roz.7</vt:lpstr>
      <vt:lpstr>for.of 7</vt:lpstr>
      <vt:lpstr>roz.8</vt:lpstr>
      <vt:lpstr>for.of 8</vt:lpstr>
      <vt:lpstr>roz.9</vt:lpstr>
      <vt:lpstr>for.of 9</vt:lpstr>
      <vt:lpstr>roz 10</vt:lpstr>
      <vt:lpstr>for.of 10</vt:lpstr>
      <vt:lpstr>for.of 11</vt:lpstr>
      <vt:lpstr>roz.12</vt:lpstr>
      <vt:lpstr>for.of 12</vt:lpstr>
    </vt:vector>
  </TitlesOfParts>
  <Company>2 WOG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Szkolenie</dc:creator>
  <cp:lastModifiedBy>Stefańska Kinga</cp:lastModifiedBy>
  <cp:lastPrinted>2025-01-31T10:08:18Z</cp:lastPrinted>
  <dcterms:created xsi:type="dcterms:W3CDTF">2013-05-10T08:01:28Z</dcterms:created>
  <dcterms:modified xsi:type="dcterms:W3CDTF">2025-02-14T07:04:37Z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bc0095d9-58f0-48ab-b337-463d99d4b0d7</vt:lpwstr>
  </property>
  <property fmtid="{D5CDD505-2E9C-101B-9397-08002B2CF9AE}" pid="3" name="bjSaver">
    <vt:lpwstr>H9wzJUECuLwu/rEgDuJQZGb+I8AnUHiK</vt:lpwstr>
  </property>
  <property fmtid="{D5CDD505-2E9C-101B-9397-08002B2CF9AE}" pid="4" name="bjDocumentLabelXML">
    <vt:lpwstr>&lt;?xml version="1.0" encoding="us-ascii"?&gt;&lt;sisl xmlns:xsi="http://www.w3.org/2001/XMLSchema-instance" xmlns:xsd="http://www.w3.org/2001/XMLSchema" sislVersion="0" policy="8417b2fb-54a7-4fbc-b023-b6b37b7a623f" origin="userSelected" xmlns="http://www.boldonj</vt:lpwstr>
  </property>
  <property fmtid="{D5CDD505-2E9C-101B-9397-08002B2CF9AE}" pid="5" name="bjDocumentLabelXML-0">
    <vt:lpwstr>ames.com/2008/01/sie/internal/label"&gt;&lt;element uid="d7220eed-17a6-431d-810c-83a0ddfed893" value="" /&gt;&lt;/sisl&gt;</vt:lpwstr>
  </property>
  <property fmtid="{D5CDD505-2E9C-101B-9397-08002B2CF9AE}" pid="6" name="bjDocumentSecurityLabel">
    <vt:lpwstr>[d7220eed-17a6-431d-810c-83a0ddfed893]</vt:lpwstr>
  </property>
  <property fmtid="{D5CDD505-2E9C-101B-9397-08002B2CF9AE}" pid="7" name="bjPortionMark">
    <vt:lpwstr>[JAW]</vt:lpwstr>
  </property>
  <property fmtid="{D5CDD505-2E9C-101B-9397-08002B2CF9AE}" pid="8" name="bjClsUserRVM">
    <vt:lpwstr>[]</vt:lpwstr>
  </property>
  <property fmtid="{D5CDD505-2E9C-101B-9397-08002B2CF9AE}" pid="9" name="s5636:Creator type=author">
    <vt:lpwstr>Szkolenie</vt:lpwstr>
  </property>
  <property fmtid="{D5CDD505-2E9C-101B-9397-08002B2CF9AE}" pid="10" name="s5636:Creator type=organization">
    <vt:lpwstr>MILNET-Z</vt:lpwstr>
  </property>
  <property fmtid="{D5CDD505-2E9C-101B-9397-08002B2CF9AE}" pid="11" name="s5636:Creator type=IP">
    <vt:lpwstr>10.70.92.163</vt:lpwstr>
  </property>
</Properties>
</file>