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lisiecka\Documents\POSTĘPOWANIA\2023\2023-33-1 - KLASYCZNE - TRYB PODSTAWOWY - GPP - SZCZOTKI DO ZAMIATAREK #####\SWZ - DO EDYCJI\"/>
    </mc:Choice>
  </mc:AlternateContent>
  <xr:revisionPtr revIDLastSave="0" documentId="13_ncr:1_{BE95E905-281D-4C92-B7BF-8CFF86F56F9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RMULARZ CENOWY-CZĘŚĆ 1" sheetId="2" r:id="rId1"/>
    <sheet name="FORMULARZ CENOWY-CZĘŚĆ 2" sheetId="3" r:id="rId2"/>
    <sheet name="FORMULARZ CENOWY-CZĘŚĆ 3" sheetId="4" r:id="rId3"/>
  </sheets>
  <definedNames>
    <definedName name="_Hlk61428400" localSheetId="0">'FORMULARZ CENOWY-CZĘŚĆ 1'!#REF!</definedName>
    <definedName name="_Hlk61428400" localSheetId="1">'FORMULARZ CENOWY-CZĘŚĆ 2'!#REF!</definedName>
    <definedName name="_Hlk61428400" localSheetId="2">'FORMULARZ CENOWY-CZĘŚĆ 3'!#REF!</definedName>
    <definedName name="_xlnm.Print_Area" localSheetId="0">'FORMULARZ CENOWY-CZĘŚĆ 1'!$A$1:$N$16</definedName>
    <definedName name="_xlnm.Print_Area" localSheetId="1">'FORMULARZ CENOWY-CZĘŚĆ 2'!$A$1:$N$31</definedName>
    <definedName name="_xlnm.Print_Area" localSheetId="2">'FORMULARZ CENOWY-CZĘŚĆ 3'!$A$1:$N$195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F27" i="4"/>
  <c r="G27" i="4"/>
  <c r="K27" i="4"/>
  <c r="L27" i="4" s="1"/>
  <c r="N27" i="4" s="1"/>
  <c r="M27" i="4"/>
  <c r="F28" i="4"/>
  <c r="G28" i="4"/>
  <c r="K28" i="4"/>
  <c r="L28" i="4" s="1"/>
  <c r="N28" i="4" s="1"/>
  <c r="M28" i="4"/>
  <c r="F29" i="4"/>
  <c r="G29" i="4"/>
  <c r="K29" i="4"/>
  <c r="L29" i="4"/>
  <c r="N29" i="4" s="1"/>
  <c r="M29" i="4"/>
  <c r="F30" i="4"/>
  <c r="G30" i="4"/>
  <c r="K30" i="4"/>
  <c r="L30" i="4" s="1"/>
  <c r="N30" i="4" s="1"/>
  <c r="M30" i="4"/>
  <c r="F31" i="4"/>
  <c r="G31" i="4"/>
  <c r="K31" i="4"/>
  <c r="L31" i="4" s="1"/>
  <c r="N31" i="4" s="1"/>
  <c r="M31" i="4"/>
  <c r="F32" i="4"/>
  <c r="G32" i="4"/>
  <c r="K32" i="4"/>
  <c r="L32" i="4" s="1"/>
  <c r="N32" i="4" s="1"/>
  <c r="M32" i="4"/>
  <c r="F33" i="4"/>
  <c r="G33" i="4"/>
  <c r="K33" i="4"/>
  <c r="L33" i="4"/>
  <c r="N33" i="4" s="1"/>
  <c r="M33" i="4"/>
  <c r="F34" i="4"/>
  <c r="G34" i="4"/>
  <c r="K34" i="4"/>
  <c r="L34" i="4" s="1"/>
  <c r="N34" i="4" s="1"/>
  <c r="M34" i="4"/>
  <c r="F35" i="4"/>
  <c r="G35" i="4"/>
  <c r="K35" i="4"/>
  <c r="L35" i="4" s="1"/>
  <c r="N35" i="4" s="1"/>
  <c r="M35" i="4"/>
  <c r="F36" i="4"/>
  <c r="G36" i="4"/>
  <c r="K36" i="4"/>
  <c r="L36" i="4" s="1"/>
  <c r="N36" i="4" s="1"/>
  <c r="M36" i="4"/>
  <c r="F37" i="4"/>
  <c r="G37" i="4"/>
  <c r="K37" i="4"/>
  <c r="L37" i="4"/>
  <c r="N37" i="4" s="1"/>
  <c r="M37" i="4"/>
  <c r="F38" i="4"/>
  <c r="G38" i="4"/>
  <c r="K38" i="4"/>
  <c r="L38" i="4" s="1"/>
  <c r="N38" i="4" s="1"/>
  <c r="M38" i="4"/>
  <c r="F39" i="4"/>
  <c r="G39" i="4"/>
  <c r="K39" i="4"/>
  <c r="L39" i="4" s="1"/>
  <c r="N39" i="4" s="1"/>
  <c r="M39" i="4"/>
  <c r="F40" i="4"/>
  <c r="G40" i="4"/>
  <c r="K40" i="4"/>
  <c r="L40" i="4" s="1"/>
  <c r="N40" i="4" s="1"/>
  <c r="M40" i="4"/>
  <c r="F41" i="4"/>
  <c r="G41" i="4"/>
  <c r="K41" i="4"/>
  <c r="L41" i="4"/>
  <c r="N41" i="4" s="1"/>
  <c r="M41" i="4"/>
  <c r="F42" i="4"/>
  <c r="G42" i="4"/>
  <c r="K42" i="4"/>
  <c r="L42" i="4"/>
  <c r="M42" i="4"/>
  <c r="N42" i="4"/>
  <c r="F43" i="4"/>
  <c r="G43" i="4"/>
  <c r="K43" i="4"/>
  <c r="L43" i="4" s="1"/>
  <c r="N43" i="4" s="1"/>
  <c r="M43" i="4"/>
  <c r="F44" i="4"/>
  <c r="G44" i="4"/>
  <c r="K44" i="4"/>
  <c r="L44" i="4" s="1"/>
  <c r="N44" i="4" s="1"/>
  <c r="M44" i="4"/>
  <c r="F45" i="4"/>
  <c r="G45" i="4"/>
  <c r="K45" i="4"/>
  <c r="L45" i="4"/>
  <c r="N45" i="4" s="1"/>
  <c r="M45" i="4"/>
  <c r="F46" i="4"/>
  <c r="G46" i="4"/>
  <c r="K46" i="4"/>
  <c r="L46" i="4" s="1"/>
  <c r="N46" i="4" s="1"/>
  <c r="M46" i="4"/>
  <c r="F47" i="4"/>
  <c r="G47" i="4"/>
  <c r="K47" i="4"/>
  <c r="L47" i="4" s="1"/>
  <c r="N47" i="4" s="1"/>
  <c r="M47" i="4"/>
  <c r="F48" i="4"/>
  <c r="G48" i="4"/>
  <c r="K48" i="4"/>
  <c r="L48" i="4" s="1"/>
  <c r="N48" i="4" s="1"/>
  <c r="M48" i="4"/>
  <c r="F49" i="4"/>
  <c r="G49" i="4"/>
  <c r="K49" i="4"/>
  <c r="L49" i="4"/>
  <c r="N49" i="4" s="1"/>
  <c r="M49" i="4"/>
  <c r="F50" i="4"/>
  <c r="G50" i="4"/>
  <c r="K50" i="4"/>
  <c r="L50" i="4" s="1"/>
  <c r="N50" i="4" s="1"/>
  <c r="M50" i="4"/>
  <c r="F51" i="4"/>
  <c r="G51" i="4"/>
  <c r="K51" i="4"/>
  <c r="L51" i="4" s="1"/>
  <c r="N51" i="4" s="1"/>
  <c r="M51" i="4"/>
  <c r="F52" i="4"/>
  <c r="G52" i="4"/>
  <c r="K52" i="4"/>
  <c r="L52" i="4" s="1"/>
  <c r="N52" i="4" s="1"/>
  <c r="M52" i="4"/>
  <c r="F53" i="4"/>
  <c r="G53" i="4"/>
  <c r="K53" i="4"/>
  <c r="L53" i="4"/>
  <c r="N53" i="4" s="1"/>
  <c r="M53" i="4"/>
  <c r="F54" i="4"/>
  <c r="G54" i="4"/>
  <c r="K54" i="4"/>
  <c r="L54" i="4" s="1"/>
  <c r="N54" i="4" s="1"/>
  <c r="M54" i="4"/>
  <c r="F55" i="4"/>
  <c r="G55" i="4"/>
  <c r="K55" i="4"/>
  <c r="L55" i="4" s="1"/>
  <c r="N55" i="4" s="1"/>
  <c r="M55" i="4"/>
  <c r="F56" i="4"/>
  <c r="G56" i="4"/>
  <c r="K56" i="4"/>
  <c r="L56" i="4" s="1"/>
  <c r="N56" i="4" s="1"/>
  <c r="M56" i="4"/>
  <c r="F57" i="4"/>
  <c r="G57" i="4"/>
  <c r="K57" i="4"/>
  <c r="L57" i="4"/>
  <c r="N57" i="4" s="1"/>
  <c r="M57" i="4"/>
  <c r="F58" i="4"/>
  <c r="G58" i="4"/>
  <c r="K58" i="4"/>
  <c r="L58" i="4" s="1"/>
  <c r="N58" i="4" s="1"/>
  <c r="M58" i="4"/>
  <c r="F59" i="4"/>
  <c r="G59" i="4"/>
  <c r="K59" i="4"/>
  <c r="L59" i="4" s="1"/>
  <c r="N59" i="4" s="1"/>
  <c r="M59" i="4"/>
  <c r="F60" i="4"/>
  <c r="G60" i="4"/>
  <c r="K60" i="4"/>
  <c r="L60" i="4" s="1"/>
  <c r="N60" i="4" s="1"/>
  <c r="M60" i="4"/>
  <c r="F61" i="4"/>
  <c r="G61" i="4"/>
  <c r="K61" i="4"/>
  <c r="L61" i="4"/>
  <c r="N61" i="4" s="1"/>
  <c r="M61" i="4"/>
  <c r="F62" i="4"/>
  <c r="G62" i="4"/>
  <c r="K62" i="4"/>
  <c r="L62" i="4" s="1"/>
  <c r="N62" i="4" s="1"/>
  <c r="M62" i="4"/>
  <c r="F63" i="4"/>
  <c r="G63" i="4"/>
  <c r="K63" i="4"/>
  <c r="L63" i="4" s="1"/>
  <c r="N63" i="4" s="1"/>
  <c r="M63" i="4"/>
  <c r="F64" i="4"/>
  <c r="G64" i="4"/>
  <c r="K64" i="4"/>
  <c r="L64" i="4" s="1"/>
  <c r="N64" i="4" s="1"/>
  <c r="M64" i="4"/>
  <c r="F65" i="4"/>
  <c r="G65" i="4"/>
  <c r="K65" i="4"/>
  <c r="L65" i="4"/>
  <c r="N65" i="4" s="1"/>
  <c r="M65" i="4"/>
  <c r="F66" i="4"/>
  <c r="G66" i="4"/>
  <c r="K66" i="4"/>
  <c r="L66" i="4" s="1"/>
  <c r="N66" i="4" s="1"/>
  <c r="M66" i="4"/>
  <c r="F67" i="4"/>
  <c r="G67" i="4"/>
  <c r="K67" i="4"/>
  <c r="L67" i="4" s="1"/>
  <c r="N67" i="4" s="1"/>
  <c r="M67" i="4"/>
  <c r="F68" i="4"/>
  <c r="G68" i="4"/>
  <c r="K68" i="4"/>
  <c r="L68" i="4" s="1"/>
  <c r="N68" i="4" s="1"/>
  <c r="M68" i="4"/>
  <c r="F69" i="4"/>
  <c r="G69" i="4"/>
  <c r="K69" i="4"/>
  <c r="L69" i="4"/>
  <c r="N69" i="4" s="1"/>
  <c r="M69" i="4"/>
  <c r="F70" i="4"/>
  <c r="G70" i="4"/>
  <c r="K70" i="4"/>
  <c r="L70" i="4" s="1"/>
  <c r="N70" i="4" s="1"/>
  <c r="M70" i="4"/>
  <c r="F71" i="4"/>
  <c r="G71" i="4"/>
  <c r="K71" i="4"/>
  <c r="L71" i="4" s="1"/>
  <c r="N71" i="4" s="1"/>
  <c r="M71" i="4"/>
  <c r="F72" i="4"/>
  <c r="G72" i="4"/>
  <c r="K72" i="4"/>
  <c r="L72" i="4" s="1"/>
  <c r="N72" i="4" s="1"/>
  <c r="M72" i="4"/>
  <c r="F73" i="4"/>
  <c r="G73" i="4"/>
  <c r="K73" i="4"/>
  <c r="L73" i="4"/>
  <c r="N73" i="4" s="1"/>
  <c r="M73" i="4"/>
  <c r="F74" i="4"/>
  <c r="G74" i="4"/>
  <c r="K74" i="4"/>
  <c r="L74" i="4"/>
  <c r="M74" i="4"/>
  <c r="N74" i="4"/>
  <c r="F75" i="4"/>
  <c r="G75" i="4"/>
  <c r="K75" i="4"/>
  <c r="L75" i="4" s="1"/>
  <c r="N75" i="4" s="1"/>
  <c r="M75" i="4"/>
  <c r="F76" i="4"/>
  <c r="G76" i="4"/>
  <c r="K76" i="4"/>
  <c r="L76" i="4" s="1"/>
  <c r="N76" i="4" s="1"/>
  <c r="M76" i="4"/>
  <c r="F77" i="4"/>
  <c r="G77" i="4"/>
  <c r="K77" i="4"/>
  <c r="L77" i="4"/>
  <c r="N77" i="4" s="1"/>
  <c r="M77" i="4"/>
  <c r="F78" i="4"/>
  <c r="G78" i="4"/>
  <c r="K78" i="4"/>
  <c r="L78" i="4"/>
  <c r="M78" i="4"/>
  <c r="N78" i="4"/>
  <c r="F79" i="4"/>
  <c r="G79" i="4"/>
  <c r="K79" i="4"/>
  <c r="L79" i="4" s="1"/>
  <c r="N79" i="4" s="1"/>
  <c r="M79" i="4"/>
  <c r="F80" i="4"/>
  <c r="G80" i="4"/>
  <c r="K80" i="4"/>
  <c r="L80" i="4" s="1"/>
  <c r="N80" i="4" s="1"/>
  <c r="M80" i="4"/>
  <c r="F81" i="4"/>
  <c r="G81" i="4"/>
  <c r="K81" i="4"/>
  <c r="L81" i="4"/>
  <c r="N81" i="4" s="1"/>
  <c r="M81" i="4"/>
  <c r="F82" i="4"/>
  <c r="G82" i="4"/>
  <c r="K82" i="4"/>
  <c r="L82" i="4"/>
  <c r="M82" i="4"/>
  <c r="N82" i="4"/>
  <c r="F83" i="4"/>
  <c r="G83" i="4"/>
  <c r="K83" i="4"/>
  <c r="L83" i="4" s="1"/>
  <c r="N83" i="4" s="1"/>
  <c r="M83" i="4"/>
  <c r="F84" i="4"/>
  <c r="G84" i="4"/>
  <c r="K84" i="4"/>
  <c r="L84" i="4" s="1"/>
  <c r="N84" i="4" s="1"/>
  <c r="M84" i="4"/>
  <c r="F85" i="4"/>
  <c r="G85" i="4"/>
  <c r="K85" i="4"/>
  <c r="L85" i="4"/>
  <c r="N85" i="4" s="1"/>
  <c r="M85" i="4"/>
  <c r="F86" i="4"/>
  <c r="G86" i="4"/>
  <c r="K86" i="4"/>
  <c r="L86" i="4"/>
  <c r="M86" i="4"/>
  <c r="N86" i="4"/>
  <c r="F87" i="4"/>
  <c r="G87" i="4"/>
  <c r="K87" i="4"/>
  <c r="L87" i="4" s="1"/>
  <c r="N87" i="4" s="1"/>
  <c r="M87" i="4"/>
  <c r="F88" i="4"/>
  <c r="G88" i="4"/>
  <c r="K88" i="4"/>
  <c r="L88" i="4" s="1"/>
  <c r="N88" i="4" s="1"/>
  <c r="M88" i="4"/>
  <c r="F89" i="4"/>
  <c r="G89" i="4"/>
  <c r="K89" i="4"/>
  <c r="L89" i="4"/>
  <c r="N89" i="4" s="1"/>
  <c r="M89" i="4"/>
  <c r="F90" i="4"/>
  <c r="G90" i="4"/>
  <c r="K90" i="4"/>
  <c r="L90" i="4"/>
  <c r="M90" i="4"/>
  <c r="N90" i="4"/>
  <c r="F91" i="4"/>
  <c r="G91" i="4"/>
  <c r="K91" i="4"/>
  <c r="L91" i="4" s="1"/>
  <c r="N91" i="4" s="1"/>
  <c r="M91" i="4"/>
  <c r="F92" i="4"/>
  <c r="G92" i="4"/>
  <c r="K92" i="4"/>
  <c r="L92" i="4" s="1"/>
  <c r="N92" i="4" s="1"/>
  <c r="M92" i="4"/>
  <c r="F93" i="4"/>
  <c r="G93" i="4"/>
  <c r="K93" i="4"/>
  <c r="L93" i="4"/>
  <c r="N93" i="4" s="1"/>
  <c r="M93" i="4"/>
  <c r="F94" i="4"/>
  <c r="G94" i="4"/>
  <c r="K94" i="4"/>
  <c r="L94" i="4"/>
  <c r="M94" i="4"/>
  <c r="N94" i="4"/>
  <c r="F95" i="4"/>
  <c r="G95" i="4"/>
  <c r="K95" i="4"/>
  <c r="L95" i="4" s="1"/>
  <c r="N95" i="4" s="1"/>
  <c r="M95" i="4"/>
  <c r="F96" i="4"/>
  <c r="G96" i="4"/>
  <c r="K96" i="4"/>
  <c r="L96" i="4" s="1"/>
  <c r="N96" i="4" s="1"/>
  <c r="M96" i="4"/>
  <c r="F97" i="4"/>
  <c r="G97" i="4"/>
  <c r="K97" i="4"/>
  <c r="L97" i="4"/>
  <c r="N97" i="4" s="1"/>
  <c r="M97" i="4"/>
  <c r="F98" i="4"/>
  <c r="G98" i="4"/>
  <c r="K98" i="4"/>
  <c r="L98" i="4"/>
  <c r="M98" i="4"/>
  <c r="N98" i="4"/>
  <c r="F99" i="4"/>
  <c r="G99" i="4"/>
  <c r="K99" i="4"/>
  <c r="L99" i="4" s="1"/>
  <c r="N99" i="4" s="1"/>
  <c r="M99" i="4"/>
  <c r="F100" i="4"/>
  <c r="G100" i="4"/>
  <c r="K100" i="4"/>
  <c r="L100" i="4" s="1"/>
  <c r="N100" i="4" s="1"/>
  <c r="M100" i="4"/>
  <c r="F101" i="4"/>
  <c r="G101" i="4"/>
  <c r="K101" i="4"/>
  <c r="L101" i="4"/>
  <c r="N101" i="4" s="1"/>
  <c r="M101" i="4"/>
  <c r="F102" i="4"/>
  <c r="G102" i="4"/>
  <c r="K102" i="4"/>
  <c r="L102" i="4"/>
  <c r="M102" i="4"/>
  <c r="N102" i="4"/>
  <c r="F103" i="4"/>
  <c r="G103" i="4"/>
  <c r="K103" i="4"/>
  <c r="L103" i="4" s="1"/>
  <c r="N103" i="4" s="1"/>
  <c r="M103" i="4"/>
  <c r="F104" i="4"/>
  <c r="G104" i="4"/>
  <c r="K104" i="4"/>
  <c r="L104" i="4" s="1"/>
  <c r="N104" i="4" s="1"/>
  <c r="M104" i="4"/>
  <c r="F105" i="4"/>
  <c r="G105" i="4"/>
  <c r="K105" i="4"/>
  <c r="L105" i="4"/>
  <c r="N105" i="4" s="1"/>
  <c r="M105" i="4"/>
  <c r="F106" i="4"/>
  <c r="G106" i="4"/>
  <c r="K106" i="4"/>
  <c r="L106" i="4" s="1"/>
  <c r="N106" i="4" s="1"/>
  <c r="M106" i="4"/>
  <c r="F107" i="4"/>
  <c r="G107" i="4"/>
  <c r="K107" i="4"/>
  <c r="L107" i="4" s="1"/>
  <c r="N107" i="4" s="1"/>
  <c r="M107" i="4"/>
  <c r="F108" i="4"/>
  <c r="G108" i="4"/>
  <c r="K108" i="4"/>
  <c r="L108" i="4" s="1"/>
  <c r="N108" i="4" s="1"/>
  <c r="M108" i="4"/>
  <c r="F109" i="4"/>
  <c r="G109" i="4"/>
  <c r="K109" i="4"/>
  <c r="L109" i="4"/>
  <c r="N109" i="4" s="1"/>
  <c r="M109" i="4"/>
  <c r="F110" i="4"/>
  <c r="G110" i="4"/>
  <c r="K110" i="4"/>
  <c r="L110" i="4"/>
  <c r="M110" i="4"/>
  <c r="N110" i="4"/>
  <c r="F111" i="4"/>
  <c r="G111" i="4"/>
  <c r="K111" i="4"/>
  <c r="L111" i="4" s="1"/>
  <c r="N111" i="4" s="1"/>
  <c r="M111" i="4"/>
  <c r="F112" i="4"/>
  <c r="G112" i="4"/>
  <c r="K112" i="4"/>
  <c r="L112" i="4" s="1"/>
  <c r="N112" i="4" s="1"/>
  <c r="M112" i="4"/>
  <c r="F113" i="4"/>
  <c r="G113" i="4"/>
  <c r="K113" i="4"/>
  <c r="L113" i="4"/>
  <c r="N113" i="4" s="1"/>
  <c r="M113" i="4"/>
  <c r="F114" i="4"/>
  <c r="G114" i="4"/>
  <c r="K114" i="4"/>
  <c r="L114" i="4"/>
  <c r="M114" i="4"/>
  <c r="N114" i="4"/>
  <c r="F115" i="4"/>
  <c r="G115" i="4"/>
  <c r="K115" i="4"/>
  <c r="L115" i="4" s="1"/>
  <c r="N115" i="4" s="1"/>
  <c r="M115" i="4"/>
  <c r="F116" i="4"/>
  <c r="G116" i="4"/>
  <c r="K116" i="4"/>
  <c r="L116" i="4" s="1"/>
  <c r="N116" i="4" s="1"/>
  <c r="M116" i="4"/>
  <c r="F117" i="4"/>
  <c r="G117" i="4"/>
  <c r="K117" i="4"/>
  <c r="L117" i="4"/>
  <c r="N117" i="4" s="1"/>
  <c r="M117" i="4"/>
  <c r="F118" i="4"/>
  <c r="G118" i="4"/>
  <c r="K118" i="4"/>
  <c r="L118" i="4"/>
  <c r="M118" i="4"/>
  <c r="N118" i="4"/>
  <c r="F119" i="4"/>
  <c r="G119" i="4"/>
  <c r="K119" i="4"/>
  <c r="L119" i="4" s="1"/>
  <c r="N119" i="4" s="1"/>
  <c r="M119" i="4"/>
  <c r="F120" i="4"/>
  <c r="G120" i="4"/>
  <c r="K120" i="4"/>
  <c r="L120" i="4" s="1"/>
  <c r="N120" i="4" s="1"/>
  <c r="M120" i="4"/>
  <c r="F121" i="4"/>
  <c r="G121" i="4"/>
  <c r="K121" i="4"/>
  <c r="L121" i="4"/>
  <c r="N121" i="4" s="1"/>
  <c r="M121" i="4"/>
  <c r="F122" i="4"/>
  <c r="G122" i="4"/>
  <c r="K122" i="4"/>
  <c r="L122" i="4"/>
  <c r="M122" i="4"/>
  <c r="N122" i="4"/>
  <c r="F123" i="4"/>
  <c r="G123" i="4"/>
  <c r="K123" i="4"/>
  <c r="L123" i="4" s="1"/>
  <c r="N123" i="4" s="1"/>
  <c r="M123" i="4"/>
  <c r="F124" i="4"/>
  <c r="G124" i="4"/>
  <c r="K124" i="4"/>
  <c r="L124" i="4" s="1"/>
  <c r="N124" i="4" s="1"/>
  <c r="M124" i="4"/>
  <c r="F125" i="4"/>
  <c r="G125" i="4"/>
  <c r="K125" i="4"/>
  <c r="L125" i="4"/>
  <c r="N125" i="4" s="1"/>
  <c r="M125" i="4"/>
  <c r="F126" i="4"/>
  <c r="G126" i="4"/>
  <c r="K126" i="4"/>
  <c r="L126" i="4"/>
  <c r="M126" i="4"/>
  <c r="N126" i="4"/>
  <c r="F127" i="4"/>
  <c r="G127" i="4"/>
  <c r="K127" i="4"/>
  <c r="L127" i="4" s="1"/>
  <c r="N127" i="4" s="1"/>
  <c r="M127" i="4"/>
  <c r="F128" i="4"/>
  <c r="G128" i="4"/>
  <c r="K128" i="4"/>
  <c r="L128" i="4" s="1"/>
  <c r="N128" i="4" s="1"/>
  <c r="M128" i="4"/>
  <c r="F129" i="4"/>
  <c r="G129" i="4"/>
  <c r="K129" i="4"/>
  <c r="L129" i="4"/>
  <c r="N129" i="4" s="1"/>
  <c r="M129" i="4"/>
  <c r="F130" i="4"/>
  <c r="G130" i="4"/>
  <c r="K130" i="4"/>
  <c r="L130" i="4"/>
  <c r="M130" i="4"/>
  <c r="N130" i="4"/>
  <c r="F131" i="4"/>
  <c r="G131" i="4"/>
  <c r="K131" i="4"/>
  <c r="L131" i="4" s="1"/>
  <c r="N131" i="4" s="1"/>
  <c r="M131" i="4"/>
  <c r="F132" i="4"/>
  <c r="G132" i="4"/>
  <c r="K132" i="4"/>
  <c r="L132" i="4" s="1"/>
  <c r="N132" i="4" s="1"/>
  <c r="M132" i="4"/>
  <c r="F133" i="4"/>
  <c r="G133" i="4"/>
  <c r="K133" i="4"/>
  <c r="L133" i="4"/>
  <c r="N133" i="4" s="1"/>
  <c r="M133" i="4"/>
  <c r="F134" i="4"/>
  <c r="G134" i="4"/>
  <c r="K134" i="4"/>
  <c r="L134" i="4"/>
  <c r="M134" i="4"/>
  <c r="N134" i="4"/>
  <c r="F135" i="4"/>
  <c r="G135" i="4"/>
  <c r="K135" i="4"/>
  <c r="L135" i="4" s="1"/>
  <c r="N135" i="4" s="1"/>
  <c r="M135" i="4"/>
  <c r="F136" i="4"/>
  <c r="G136" i="4"/>
  <c r="K136" i="4"/>
  <c r="L136" i="4" s="1"/>
  <c r="N136" i="4" s="1"/>
  <c r="M136" i="4"/>
  <c r="F137" i="4"/>
  <c r="G137" i="4"/>
  <c r="K137" i="4"/>
  <c r="L137" i="4"/>
  <c r="N137" i="4" s="1"/>
  <c r="M137" i="4"/>
  <c r="F138" i="4"/>
  <c r="G138" i="4"/>
  <c r="K138" i="4"/>
  <c r="L138" i="4"/>
  <c r="M138" i="4"/>
  <c r="N138" i="4"/>
  <c r="F139" i="4"/>
  <c r="G139" i="4"/>
  <c r="K139" i="4"/>
  <c r="L139" i="4" s="1"/>
  <c r="N139" i="4" s="1"/>
  <c r="M139" i="4"/>
  <c r="F140" i="4"/>
  <c r="G140" i="4"/>
  <c r="K140" i="4"/>
  <c r="L140" i="4" s="1"/>
  <c r="N140" i="4" s="1"/>
  <c r="M140" i="4"/>
  <c r="F141" i="4"/>
  <c r="G141" i="4"/>
  <c r="K141" i="4"/>
  <c r="L141" i="4"/>
  <c r="N141" i="4" s="1"/>
  <c r="M141" i="4"/>
  <c r="F142" i="4"/>
  <c r="G142" i="4"/>
  <c r="K142" i="4"/>
  <c r="L142" i="4"/>
  <c r="M142" i="4"/>
  <c r="N142" i="4"/>
  <c r="F143" i="4"/>
  <c r="G143" i="4"/>
  <c r="K143" i="4"/>
  <c r="L143" i="4" s="1"/>
  <c r="N143" i="4" s="1"/>
  <c r="M143" i="4"/>
  <c r="F144" i="4"/>
  <c r="G144" i="4"/>
  <c r="K144" i="4"/>
  <c r="L144" i="4" s="1"/>
  <c r="N144" i="4" s="1"/>
  <c r="M144" i="4"/>
  <c r="F145" i="4"/>
  <c r="G145" i="4"/>
  <c r="K145" i="4"/>
  <c r="L145" i="4"/>
  <c r="N145" i="4" s="1"/>
  <c r="M145" i="4"/>
  <c r="F146" i="4"/>
  <c r="G146" i="4"/>
  <c r="K146" i="4"/>
  <c r="L146" i="4"/>
  <c r="M146" i="4"/>
  <c r="N146" i="4"/>
  <c r="F147" i="4"/>
  <c r="G147" i="4"/>
  <c r="K147" i="4"/>
  <c r="L147" i="4" s="1"/>
  <c r="N147" i="4" s="1"/>
  <c r="M147" i="4"/>
  <c r="F148" i="4"/>
  <c r="G148" i="4"/>
  <c r="K148" i="4"/>
  <c r="L148" i="4" s="1"/>
  <c r="N148" i="4" s="1"/>
  <c r="M148" i="4"/>
  <c r="F149" i="4"/>
  <c r="G149" i="4"/>
  <c r="K149" i="4"/>
  <c r="L149" i="4"/>
  <c r="N149" i="4" s="1"/>
  <c r="M149" i="4"/>
  <c r="F150" i="4"/>
  <c r="G150" i="4"/>
  <c r="K150" i="4"/>
  <c r="L150" i="4"/>
  <c r="M150" i="4"/>
  <c r="N150" i="4"/>
  <c r="F151" i="4"/>
  <c r="G151" i="4"/>
  <c r="K151" i="4"/>
  <c r="L151" i="4" s="1"/>
  <c r="N151" i="4" s="1"/>
  <c r="M151" i="4"/>
  <c r="F152" i="4"/>
  <c r="G152" i="4"/>
  <c r="K152" i="4"/>
  <c r="L152" i="4" s="1"/>
  <c r="N152" i="4" s="1"/>
  <c r="M152" i="4"/>
  <c r="F153" i="4"/>
  <c r="G153" i="4"/>
  <c r="K153" i="4"/>
  <c r="L153" i="4"/>
  <c r="N153" i="4" s="1"/>
  <c r="M153" i="4"/>
  <c r="F154" i="4"/>
  <c r="G154" i="4"/>
  <c r="K154" i="4"/>
  <c r="L154" i="4"/>
  <c r="M154" i="4"/>
  <c r="N154" i="4"/>
  <c r="F155" i="4"/>
  <c r="G155" i="4"/>
  <c r="K155" i="4"/>
  <c r="L155" i="4" s="1"/>
  <c r="N155" i="4" s="1"/>
  <c r="M155" i="4"/>
  <c r="F156" i="4"/>
  <c r="G156" i="4"/>
  <c r="K156" i="4"/>
  <c r="L156" i="4" s="1"/>
  <c r="N156" i="4" s="1"/>
  <c r="M156" i="4"/>
  <c r="F157" i="4"/>
  <c r="G157" i="4"/>
  <c r="K157" i="4"/>
  <c r="L157" i="4"/>
  <c r="N157" i="4" s="1"/>
  <c r="M157" i="4"/>
  <c r="F158" i="4"/>
  <c r="G158" i="4"/>
  <c r="K158" i="4"/>
  <c r="L158" i="4"/>
  <c r="M158" i="4"/>
  <c r="N158" i="4"/>
  <c r="F159" i="4"/>
  <c r="G159" i="4"/>
  <c r="K159" i="4"/>
  <c r="L159" i="4" s="1"/>
  <c r="N159" i="4" s="1"/>
  <c r="M159" i="4"/>
  <c r="F160" i="4"/>
  <c r="G160" i="4"/>
  <c r="K160" i="4"/>
  <c r="L160" i="4" s="1"/>
  <c r="N160" i="4" s="1"/>
  <c r="M160" i="4"/>
  <c r="F161" i="4"/>
  <c r="G161" i="4"/>
  <c r="K161" i="4"/>
  <c r="L161" i="4"/>
  <c r="N161" i="4" s="1"/>
  <c r="M161" i="4"/>
  <c r="F162" i="4"/>
  <c r="G162" i="4"/>
  <c r="K162" i="4"/>
  <c r="L162" i="4"/>
  <c r="M162" i="4"/>
  <c r="N162" i="4"/>
  <c r="F163" i="4"/>
  <c r="G163" i="4"/>
  <c r="K163" i="4"/>
  <c r="L163" i="4" s="1"/>
  <c r="N163" i="4" s="1"/>
  <c r="M163" i="4"/>
  <c r="F164" i="4"/>
  <c r="G164" i="4"/>
  <c r="K164" i="4"/>
  <c r="L164" i="4" s="1"/>
  <c r="N164" i="4" s="1"/>
  <c r="M164" i="4"/>
  <c r="F165" i="4"/>
  <c r="G165" i="4"/>
  <c r="K165" i="4"/>
  <c r="L165" i="4"/>
  <c r="N165" i="4" s="1"/>
  <c r="M165" i="4"/>
  <c r="F166" i="4"/>
  <c r="G166" i="4"/>
  <c r="K166" i="4"/>
  <c r="L166" i="4"/>
  <c r="M166" i="4"/>
  <c r="N166" i="4"/>
  <c r="F167" i="4"/>
  <c r="G167" i="4"/>
  <c r="K167" i="4"/>
  <c r="L167" i="4" s="1"/>
  <c r="N167" i="4" s="1"/>
  <c r="M167" i="4"/>
  <c r="F168" i="4"/>
  <c r="G168" i="4"/>
  <c r="K168" i="4"/>
  <c r="L168" i="4" s="1"/>
  <c r="N168" i="4" s="1"/>
  <c r="M168" i="4"/>
  <c r="F169" i="4"/>
  <c r="G169" i="4"/>
  <c r="K169" i="4"/>
  <c r="L169" i="4"/>
  <c r="N169" i="4" s="1"/>
  <c r="M169" i="4"/>
  <c r="F170" i="4"/>
  <c r="G170" i="4"/>
  <c r="K170" i="4"/>
  <c r="L170" i="4"/>
  <c r="M170" i="4"/>
  <c r="N170" i="4"/>
  <c r="F171" i="4"/>
  <c r="G171" i="4"/>
  <c r="K171" i="4"/>
  <c r="L171" i="4" s="1"/>
  <c r="N171" i="4" s="1"/>
  <c r="M171" i="4"/>
  <c r="F172" i="4"/>
  <c r="G172" i="4"/>
  <c r="K172" i="4"/>
  <c r="L172" i="4" s="1"/>
  <c r="N172" i="4" s="1"/>
  <c r="M172" i="4"/>
  <c r="F173" i="4"/>
  <c r="G173" i="4"/>
  <c r="K173" i="4"/>
  <c r="L173" i="4"/>
  <c r="N173" i="4" s="1"/>
  <c r="M173" i="4"/>
  <c r="F174" i="4"/>
  <c r="G174" i="4"/>
  <c r="K174" i="4"/>
  <c r="L174" i="4"/>
  <c r="M174" i="4"/>
  <c r="N174" i="4"/>
  <c r="F175" i="4"/>
  <c r="G175" i="4"/>
  <c r="K175" i="4"/>
  <c r="L175" i="4" s="1"/>
  <c r="N175" i="4" s="1"/>
  <c r="M175" i="4"/>
  <c r="F176" i="4"/>
  <c r="G176" i="4"/>
  <c r="K176" i="4"/>
  <c r="L176" i="4" s="1"/>
  <c r="N176" i="4" s="1"/>
  <c r="M176" i="4"/>
  <c r="F177" i="4"/>
  <c r="G177" i="4"/>
  <c r="K177" i="4"/>
  <c r="L177" i="4"/>
  <c r="N177" i="4" s="1"/>
  <c r="M177" i="4"/>
  <c r="F178" i="4"/>
  <c r="G178" i="4"/>
  <c r="K178" i="4"/>
  <c r="L178" i="4"/>
  <c r="M178" i="4"/>
  <c r="N178" i="4"/>
  <c r="F179" i="4"/>
  <c r="G179" i="4"/>
  <c r="K179" i="4"/>
  <c r="L179" i="4" s="1"/>
  <c r="N179" i="4" s="1"/>
  <c r="M179" i="4"/>
  <c r="F180" i="4"/>
  <c r="G180" i="4"/>
  <c r="K180" i="4"/>
  <c r="L180" i="4" s="1"/>
  <c r="N180" i="4" s="1"/>
  <c r="M180" i="4"/>
  <c r="F181" i="4"/>
  <c r="G181" i="4"/>
  <c r="K181" i="4"/>
  <c r="L181" i="4"/>
  <c r="N181" i="4" s="1"/>
  <c r="M181" i="4"/>
  <c r="F182" i="4"/>
  <c r="G182" i="4"/>
  <c r="K182" i="4"/>
  <c r="L182" i="4"/>
  <c r="M182" i="4"/>
  <c r="N182" i="4"/>
  <c r="F183" i="4"/>
  <c r="G183" i="4"/>
  <c r="K183" i="4"/>
  <c r="L183" i="4" s="1"/>
  <c r="N183" i="4" s="1"/>
  <c r="M183" i="4"/>
  <c r="F184" i="4"/>
  <c r="G184" i="4"/>
  <c r="K184" i="4"/>
  <c r="L184" i="4" s="1"/>
  <c r="N184" i="4" s="1"/>
  <c r="M184" i="4"/>
  <c r="F185" i="4"/>
  <c r="G185" i="4"/>
  <c r="K185" i="4"/>
  <c r="L185" i="4"/>
  <c r="N185" i="4" s="1"/>
  <c r="M185" i="4"/>
  <c r="F186" i="4"/>
  <c r="G186" i="4"/>
  <c r="K186" i="4"/>
  <c r="L186" i="4"/>
  <c r="M186" i="4"/>
  <c r="N186" i="4"/>
  <c r="F187" i="4"/>
  <c r="G187" i="4"/>
  <c r="K187" i="4"/>
  <c r="L187" i="4" s="1"/>
  <c r="N187" i="4" s="1"/>
  <c r="M187" i="4"/>
  <c r="F188" i="4"/>
  <c r="G188" i="4"/>
  <c r="K188" i="4"/>
  <c r="L188" i="4" s="1"/>
  <c r="N188" i="4" s="1"/>
  <c r="M188" i="4"/>
  <c r="F189" i="4"/>
  <c r="G189" i="4"/>
  <c r="K189" i="4"/>
  <c r="L189" i="4"/>
  <c r="N189" i="4" s="1"/>
  <c r="M189" i="4"/>
  <c r="F190" i="4"/>
  <c r="G190" i="4"/>
  <c r="K190" i="4"/>
  <c r="L190" i="4"/>
  <c r="M190" i="4"/>
  <c r="N190" i="4"/>
  <c r="F191" i="4"/>
  <c r="G191" i="4"/>
  <c r="K191" i="4"/>
  <c r="L191" i="4" s="1"/>
  <c r="N191" i="4" s="1"/>
  <c r="M191" i="4"/>
  <c r="M26" i="4"/>
  <c r="K26" i="4"/>
  <c r="L26" i="4" s="1"/>
  <c r="N26" i="4" s="1"/>
  <c r="G26" i="4"/>
  <c r="F26" i="4"/>
  <c r="M25" i="4"/>
  <c r="K25" i="4"/>
  <c r="L25" i="4" s="1"/>
  <c r="N25" i="4" s="1"/>
  <c r="G25" i="4"/>
  <c r="F25" i="4"/>
  <c r="M24" i="4"/>
  <c r="K24" i="4"/>
  <c r="L24" i="4" s="1"/>
  <c r="N24" i="4" s="1"/>
  <c r="G24" i="4"/>
  <c r="F24" i="4"/>
  <c r="M23" i="4"/>
  <c r="K23" i="4"/>
  <c r="L23" i="4" s="1"/>
  <c r="N23" i="4" s="1"/>
  <c r="G23" i="4"/>
  <c r="F23" i="4"/>
  <c r="M22" i="4"/>
  <c r="K22" i="4"/>
  <c r="L22" i="4" s="1"/>
  <c r="N22" i="4" s="1"/>
  <c r="G22" i="4"/>
  <c r="F22" i="4"/>
  <c r="M21" i="4"/>
  <c r="K21" i="4"/>
  <c r="L21" i="4" s="1"/>
  <c r="N21" i="4" s="1"/>
  <c r="G21" i="4"/>
  <c r="F21" i="4"/>
  <c r="M20" i="4"/>
  <c r="K20" i="4"/>
  <c r="L20" i="4" s="1"/>
  <c r="N20" i="4" s="1"/>
  <c r="G20" i="4"/>
  <c r="F20" i="4"/>
  <c r="M19" i="4"/>
  <c r="K19" i="4"/>
  <c r="L19" i="4" s="1"/>
  <c r="N19" i="4" s="1"/>
  <c r="G19" i="4"/>
  <c r="F19" i="4"/>
  <c r="M18" i="4"/>
  <c r="K18" i="4"/>
  <c r="L18" i="4" s="1"/>
  <c r="N18" i="4" s="1"/>
  <c r="G18" i="4"/>
  <c r="F18" i="4"/>
  <c r="M17" i="4"/>
  <c r="K17" i="4"/>
  <c r="L17" i="4" s="1"/>
  <c r="N17" i="4" s="1"/>
  <c r="G17" i="4"/>
  <c r="F17" i="4"/>
  <c r="M16" i="4"/>
  <c r="K16" i="4"/>
  <c r="L16" i="4" s="1"/>
  <c r="N16" i="4" s="1"/>
  <c r="G16" i="4"/>
  <c r="F16" i="4"/>
  <c r="M15" i="4"/>
  <c r="K15" i="4"/>
  <c r="L15" i="4" s="1"/>
  <c r="N15" i="4" s="1"/>
  <c r="G15" i="4"/>
  <c r="F15" i="4"/>
  <c r="M14" i="4"/>
  <c r="K14" i="4"/>
  <c r="L14" i="4" s="1"/>
  <c r="N14" i="4" s="1"/>
  <c r="G14" i="4"/>
  <c r="F14" i="4"/>
  <c r="M13" i="4"/>
  <c r="K13" i="4"/>
  <c r="L13" i="4" s="1"/>
  <c r="N13" i="4" s="1"/>
  <c r="G13" i="4"/>
  <c r="F13" i="4"/>
  <c r="M12" i="4"/>
  <c r="K12" i="4"/>
  <c r="L12" i="4" s="1"/>
  <c r="N12" i="4" s="1"/>
  <c r="G12" i="4"/>
  <c r="F12" i="4"/>
  <c r="M11" i="4"/>
  <c r="K11" i="4"/>
  <c r="L11" i="4" s="1"/>
  <c r="N11" i="4" s="1"/>
  <c r="G11" i="4"/>
  <c r="F11" i="4"/>
  <c r="M10" i="4"/>
  <c r="K10" i="4"/>
  <c r="L10" i="4" s="1"/>
  <c r="N10" i="4" s="1"/>
  <c r="G10" i="4"/>
  <c r="F10" i="4"/>
  <c r="M9" i="4"/>
  <c r="K9" i="4"/>
  <c r="L9" i="4" s="1"/>
  <c r="N9" i="4" s="1"/>
  <c r="G9" i="4"/>
  <c r="F9" i="4"/>
  <c r="M8" i="4"/>
  <c r="K8" i="4"/>
  <c r="L8" i="4" s="1"/>
  <c r="N8" i="4" s="1"/>
  <c r="G8" i="4"/>
  <c r="F8" i="4"/>
  <c r="M7" i="4"/>
  <c r="K7" i="4"/>
  <c r="L7" i="4" s="1"/>
  <c r="N7" i="4" s="1"/>
  <c r="G7" i="4"/>
  <c r="F7" i="4"/>
  <c r="M6" i="4"/>
  <c r="L6" i="4"/>
  <c r="N6" i="4" s="1"/>
  <c r="K6" i="4"/>
  <c r="G6" i="4"/>
  <c r="F6" i="4"/>
  <c r="M5" i="4"/>
  <c r="K5" i="4"/>
  <c r="L5" i="4" s="1"/>
  <c r="N5" i="4" s="1"/>
  <c r="G5" i="4"/>
  <c r="F5" i="4"/>
  <c r="F24" i="3"/>
  <c r="G24" i="3"/>
  <c r="K24" i="3"/>
  <c r="L24" i="3" s="1"/>
  <c r="N24" i="3" s="1"/>
  <c r="M24" i="3"/>
  <c r="F25" i="3"/>
  <c r="G25" i="3"/>
  <c r="K25" i="3"/>
  <c r="L25" i="3"/>
  <c r="N25" i="3" s="1"/>
  <c r="M25" i="3"/>
  <c r="F26" i="3"/>
  <c r="G26" i="3"/>
  <c r="K26" i="3"/>
  <c r="L26" i="3" s="1"/>
  <c r="N26" i="3" s="1"/>
  <c r="M26" i="3"/>
  <c r="F27" i="3"/>
  <c r="G27" i="3"/>
  <c r="K27" i="3"/>
  <c r="L27" i="3" s="1"/>
  <c r="N27" i="3" s="1"/>
  <c r="M27" i="3"/>
  <c r="F6" i="3"/>
  <c r="G6" i="3"/>
  <c r="K6" i="3"/>
  <c r="L6" i="3" s="1"/>
  <c r="N6" i="3" s="1"/>
  <c r="M6" i="3"/>
  <c r="F7" i="3"/>
  <c r="G7" i="3"/>
  <c r="K7" i="3"/>
  <c r="L7" i="3" s="1"/>
  <c r="N7" i="3" s="1"/>
  <c r="M7" i="3"/>
  <c r="F8" i="3"/>
  <c r="G8" i="3"/>
  <c r="K8" i="3"/>
  <c r="L8" i="3" s="1"/>
  <c r="N8" i="3" s="1"/>
  <c r="M8" i="3"/>
  <c r="F9" i="3"/>
  <c r="G9" i="3"/>
  <c r="K9" i="3"/>
  <c r="L9" i="3" s="1"/>
  <c r="N9" i="3" s="1"/>
  <c r="M9" i="3"/>
  <c r="F10" i="3"/>
  <c r="G10" i="3"/>
  <c r="K10" i="3"/>
  <c r="L10" i="3" s="1"/>
  <c r="N10" i="3" s="1"/>
  <c r="M10" i="3"/>
  <c r="F11" i="3"/>
  <c r="G11" i="3"/>
  <c r="K11" i="3"/>
  <c r="L11" i="3" s="1"/>
  <c r="N11" i="3" s="1"/>
  <c r="M11" i="3"/>
  <c r="F12" i="3"/>
  <c r="G12" i="3"/>
  <c r="K12" i="3"/>
  <c r="L12" i="3" s="1"/>
  <c r="N12" i="3" s="1"/>
  <c r="M12" i="3"/>
  <c r="F13" i="3"/>
  <c r="G13" i="3"/>
  <c r="K13" i="3"/>
  <c r="L13" i="3"/>
  <c r="N13" i="3" s="1"/>
  <c r="M13" i="3"/>
  <c r="F14" i="3"/>
  <c r="G14" i="3"/>
  <c r="K14" i="3"/>
  <c r="L14" i="3" s="1"/>
  <c r="N14" i="3" s="1"/>
  <c r="M14" i="3"/>
  <c r="F15" i="3"/>
  <c r="G15" i="3"/>
  <c r="K15" i="3"/>
  <c r="L15" i="3" s="1"/>
  <c r="N15" i="3" s="1"/>
  <c r="M15" i="3"/>
  <c r="F16" i="3"/>
  <c r="G16" i="3"/>
  <c r="K16" i="3"/>
  <c r="L16" i="3" s="1"/>
  <c r="N16" i="3" s="1"/>
  <c r="M16" i="3"/>
  <c r="F17" i="3"/>
  <c r="G17" i="3"/>
  <c r="K17" i="3"/>
  <c r="L17" i="3" s="1"/>
  <c r="N17" i="3" s="1"/>
  <c r="M17" i="3"/>
  <c r="F18" i="3"/>
  <c r="G18" i="3"/>
  <c r="K18" i="3"/>
  <c r="L18" i="3" s="1"/>
  <c r="N18" i="3" s="1"/>
  <c r="M18" i="3"/>
  <c r="F19" i="3"/>
  <c r="G19" i="3"/>
  <c r="K19" i="3"/>
  <c r="L19" i="3" s="1"/>
  <c r="N19" i="3" s="1"/>
  <c r="M19" i="3"/>
  <c r="F20" i="3"/>
  <c r="G20" i="3"/>
  <c r="K20" i="3"/>
  <c r="L20" i="3" s="1"/>
  <c r="N20" i="3" s="1"/>
  <c r="M20" i="3"/>
  <c r="F21" i="3"/>
  <c r="G21" i="3"/>
  <c r="K21" i="3"/>
  <c r="L21" i="3" s="1"/>
  <c r="N21" i="3" s="1"/>
  <c r="M21" i="3"/>
  <c r="F22" i="3"/>
  <c r="G22" i="3"/>
  <c r="K22" i="3"/>
  <c r="L22" i="3" s="1"/>
  <c r="N22" i="3" s="1"/>
  <c r="M22" i="3"/>
  <c r="F23" i="3"/>
  <c r="G23" i="3"/>
  <c r="K23" i="3"/>
  <c r="L23" i="3" s="1"/>
  <c r="N23" i="3" s="1"/>
  <c r="M23" i="3"/>
  <c r="M5" i="3"/>
  <c r="K5" i="3"/>
  <c r="L5" i="3" s="1"/>
  <c r="N5" i="3" s="1"/>
  <c r="G5" i="3"/>
  <c r="F5" i="3"/>
  <c r="K5" i="2"/>
  <c r="F10" i="2"/>
  <c r="G10" i="2"/>
  <c r="F11" i="2"/>
  <c r="G11" i="2"/>
  <c r="F12" i="2"/>
  <c r="G12" i="2"/>
  <c r="F6" i="2"/>
  <c r="G6" i="2"/>
  <c r="F7" i="2"/>
  <c r="G7" i="2"/>
  <c r="F8" i="2"/>
  <c r="G8" i="2"/>
  <c r="F9" i="2"/>
  <c r="G9" i="2"/>
  <c r="F5" i="2"/>
  <c r="G5" i="2"/>
  <c r="M192" i="4" l="1"/>
  <c r="N192" i="4"/>
  <c r="M28" i="3"/>
  <c r="N28" i="3"/>
  <c r="L6" i="2"/>
  <c r="N6" i="2" s="1"/>
  <c r="M6" i="2"/>
  <c r="L7" i="2"/>
  <c r="N7" i="2" s="1"/>
  <c r="M7" i="2"/>
  <c r="L8" i="2"/>
  <c r="N8" i="2" s="1"/>
  <c r="M8" i="2"/>
  <c r="L9" i="2"/>
  <c r="N9" i="2" s="1"/>
  <c r="M9" i="2"/>
  <c r="L10" i="2"/>
  <c r="N10" i="2" s="1"/>
  <c r="M10" i="2"/>
  <c r="L11" i="2"/>
  <c r="N11" i="2" s="1"/>
  <c r="M11" i="2"/>
  <c r="L12" i="2"/>
  <c r="N12" i="2" s="1"/>
  <c r="M12" i="2"/>
  <c r="M5" i="2" l="1"/>
  <c r="M13" i="2" s="1"/>
  <c r="L5" i="2" l="1"/>
  <c r="N5" i="2" s="1"/>
  <c r="N13" i="2" s="1"/>
</calcChain>
</file>

<file path=xl/sharedStrings.xml><?xml version="1.0" encoding="utf-8"?>
<sst xmlns="http://schemas.openxmlformats.org/spreadsheetml/2006/main" count="862" uniqueCount="582">
  <si>
    <t>Lp</t>
  </si>
  <si>
    <t>Podpis upoważnionego przedstawiciela Wykonawcy</t>
  </si>
  <si>
    <t>szt.</t>
  </si>
  <si>
    <t>Jednostka miary</t>
  </si>
  <si>
    <t>Cena jednostkowa netto [zł]</t>
  </si>
  <si>
    <t>Stawka Vat [%]</t>
  </si>
  <si>
    <t>Cena jednostkowa brutto [zł]</t>
  </si>
  <si>
    <t>Wartość netto [zł]</t>
  </si>
  <si>
    <t>Wartość brutto [zł]</t>
  </si>
  <si>
    <t>Kwota Vat [zł]</t>
  </si>
  <si>
    <t>*kwoty należy przenieść do formularza ofertowego</t>
  </si>
  <si>
    <t>RAZEM*</t>
  </si>
  <si>
    <t>ILOŚĆ GWARANTOWANA</t>
  </si>
  <si>
    <t>ILOŚĆ NA PRAWACH OPCJI</t>
  </si>
  <si>
    <t>FORMULARZ CENOWY</t>
  </si>
  <si>
    <t>ZAŁĄCZNIK NR 2A DO SWZ</t>
  </si>
  <si>
    <t>NR. KATALOGOWY</t>
  </si>
  <si>
    <t>103.1589</t>
  </si>
  <si>
    <t>100.1264</t>
  </si>
  <si>
    <t>121.1333</t>
  </si>
  <si>
    <t>20-31174082</t>
  </si>
  <si>
    <t>INDEKS MZK</t>
  </si>
  <si>
    <t>SZCZ-000-003-022-0</t>
  </si>
  <si>
    <t>SZCZ-000-003-022-2</t>
  </si>
  <si>
    <t>SZCZ-000-003-023-0</t>
  </si>
  <si>
    <t>SZCZ-000-003-025-0</t>
  </si>
  <si>
    <t>SZCZ-000-003-024-0</t>
  </si>
  <si>
    <t>WKLA-000-023-001-0</t>
  </si>
  <si>
    <t>ELEM-045-005-033-0</t>
  </si>
  <si>
    <t>SZCZ-000-003-026-0</t>
  </si>
  <si>
    <t>SZCZOTKA ROTACYJNA (TALERZOWA) 490/820mm MIX SWINGO 200</t>
  </si>
  <si>
    <t>SZCZOTKA ROTACYJNA (TALERZOWA) 490/820mm STALOWA SWINGO 200</t>
  </si>
  <si>
    <t>SZCZOTKA TALERZOWA BOCZNA 5122074  / 100.1207  MAN-6-7</t>
  </si>
  <si>
    <t>SZCZOTKA WALC. SCHMIDT SK700  /106.1129  MAN-6-7</t>
  </si>
  <si>
    <t>SZCZOTKA WALCOWA SSAWY 5166150 750/400  /106.1408  MAN-6-7</t>
  </si>
  <si>
    <t>WKŁAD DO SZCZOTKI Z LINY DO CHWASTÓW Z GWINTEM CZOŁOWYM M12,L=315/20MM.</t>
  </si>
  <si>
    <t>SZCZOTKA WALCOWA  STALOWO-PLASTIKOWA  SENIOR 2000</t>
  </si>
  <si>
    <t>ZAŁĄCZNIK NR 2B DO SWZ</t>
  </si>
  <si>
    <t>81.27120-6221</t>
  </si>
  <si>
    <t>81.27120-6203</t>
  </si>
  <si>
    <t>1054431-5</t>
  </si>
  <si>
    <t>1122-315-000</t>
  </si>
  <si>
    <t>075.921-10A</t>
  </si>
  <si>
    <t>076.911-00A</t>
  </si>
  <si>
    <t>076.922-10A</t>
  </si>
  <si>
    <t>81,50803-0041</t>
  </si>
  <si>
    <t>85.434026048</t>
  </si>
  <si>
    <t>A-M18X2-91X205X105</t>
  </si>
  <si>
    <t>3400 700396</t>
  </si>
  <si>
    <t>81.30725-6115</t>
  </si>
  <si>
    <t>51.01401-6297</t>
  </si>
  <si>
    <t>CZUJ-045-003-003-0</t>
  </si>
  <si>
    <t>CZUJNIK ABS  MAN-nadajnik obrotów osi przedniej 1300MM prawy.</t>
  </si>
  <si>
    <t>CZUJ-045-003-006-0</t>
  </si>
  <si>
    <t>CZUJNIK ABS NADAJNIK OBROTÓW OSI TYLNEJ LEWY 2800MM</t>
  </si>
  <si>
    <t>DRAZ-045-070-002-0</t>
  </si>
  <si>
    <t xml:space="preserve">DRĄZEK KIEROWNICZY PODŁUZNY  </t>
  </si>
  <si>
    <t>FILT-045-003-008-0</t>
  </si>
  <si>
    <t>FILTR PALIWA</t>
  </si>
  <si>
    <t>LAMP-003-045-001-0</t>
  </si>
  <si>
    <t>LAMPA KIERUNKOWSKAZU OKRĄGŁA</t>
  </si>
  <si>
    <t>LAMP-003-045-002-0</t>
  </si>
  <si>
    <t xml:space="preserve">LAMPA PRAWA Z KIERUNKOWSKAZEM  </t>
  </si>
  <si>
    <t>LAMP-003-045-003-0</t>
  </si>
  <si>
    <t>LAMPA LEWA Z KIERUNKOWSKAZEM</t>
  </si>
  <si>
    <t>LAMP-045-070-001-0</t>
  </si>
  <si>
    <t>LAMPA ZESPOLONA OKRĄGŁA</t>
  </si>
  <si>
    <t>LOZY-045-003-060-0</t>
  </si>
  <si>
    <t>ŁOŻYSKO STOŻKOWO-ROLKOWE Z KOŁEM IMPULSOWYM 70x196x130-Z=100 Stk.</t>
  </si>
  <si>
    <t>ROLK-045-003-006-0</t>
  </si>
  <si>
    <t>ROLKA  MAN</t>
  </si>
  <si>
    <t>TARC-000-003-001-0</t>
  </si>
  <si>
    <t>TARCZA HAMULCA PRZEDNIA</t>
  </si>
  <si>
    <t>TULE-045-003-004-0</t>
  </si>
  <si>
    <t>TULEJA</t>
  </si>
  <si>
    <t>ZAWO-032-030-004-0</t>
  </si>
  <si>
    <t>ZAWÓR PRZEKAŻNIKOWY</t>
  </si>
  <si>
    <t>ZLAC-045-003-016-0</t>
  </si>
  <si>
    <t>ZŁĄCZE MIĘKKIE EURO żółte M16</t>
  </si>
  <si>
    <t>ZLAC-045-003-016-1</t>
  </si>
  <si>
    <t>ZŁĄCZE TWARDE EURO żółte M16</t>
  </si>
  <si>
    <t>ZLAC-045-003-016-2</t>
  </si>
  <si>
    <t>ZŁĄCZE MIĘKIE EURO CZERWONE M16</t>
  </si>
  <si>
    <t>ZLAC-045-003-016-3</t>
  </si>
  <si>
    <t>ZŁACZE TWARDE EURO CZERWONE M16</t>
  </si>
  <si>
    <t>TARC-000-030-001-0</t>
  </si>
  <si>
    <t>TARCZA HAMULCA TYLNA MAN</t>
  </si>
  <si>
    <t>RESO-045-070-001-0</t>
  </si>
  <si>
    <t>RESOR PARABOLICZNY</t>
  </si>
  <si>
    <t>STRZ-045-070-001-0</t>
  </si>
  <si>
    <t>STRZEMIĘ RESORU</t>
  </si>
  <si>
    <t>SPRZ-045-070-001-1</t>
  </si>
  <si>
    <t>SPRZĘGŁO KPL</t>
  </si>
  <si>
    <t>SILO-045-070-001-0</t>
  </si>
  <si>
    <t>SIŁOWNIK SPRZĘGŁA</t>
  </si>
  <si>
    <t>OBUD-045-070-001-1</t>
  </si>
  <si>
    <t>OBUDOWA KOŁA ZAMACHOWEGO</t>
  </si>
  <si>
    <t>1044087-3</t>
  </si>
  <si>
    <t>1128261-1</t>
  </si>
  <si>
    <t>20-1005184-6</t>
  </si>
  <si>
    <t>20-553172</t>
  </si>
  <si>
    <t>1043694-0</t>
  </si>
  <si>
    <t>18-3550255</t>
  </si>
  <si>
    <t>20-55313800</t>
  </si>
  <si>
    <t>1619177/ 1135388-5</t>
  </si>
  <si>
    <t>18-9703198</t>
  </si>
  <si>
    <t>18-9703195   1199245-4</t>
  </si>
  <si>
    <t>18-3400516</t>
  </si>
  <si>
    <t>1044097-1</t>
  </si>
  <si>
    <t>20-552500</t>
  </si>
  <si>
    <t>1137868-0</t>
  </si>
  <si>
    <t>1137917-1</t>
  </si>
  <si>
    <t>1237331-7</t>
  </si>
  <si>
    <t>1226792-2</t>
  </si>
  <si>
    <t>1237332-6</t>
  </si>
  <si>
    <t>1057038-5</t>
  </si>
  <si>
    <t>1057039-4</t>
  </si>
  <si>
    <t>1043819-0</t>
  </si>
  <si>
    <t>1096271-9</t>
  </si>
  <si>
    <t>1096292-4</t>
  </si>
  <si>
    <t>18-3580156</t>
  </si>
  <si>
    <t>18-3420108</t>
  </si>
  <si>
    <t>20-3190677</t>
  </si>
  <si>
    <t>A0005460786</t>
  </si>
  <si>
    <t>20-532720</t>
  </si>
  <si>
    <t>20-552214</t>
  </si>
  <si>
    <t>24-55221400</t>
  </si>
  <si>
    <t>5166141/5171029</t>
  </si>
  <si>
    <t>1073966-8</t>
  </si>
  <si>
    <t>A0115457726</t>
  </si>
  <si>
    <t>20-53871300</t>
  </si>
  <si>
    <t>1043888-0</t>
  </si>
  <si>
    <t>A9060910224</t>
  </si>
  <si>
    <t>1043955-4</t>
  </si>
  <si>
    <t>1068246-0</t>
  </si>
  <si>
    <t>20-530006-L</t>
  </si>
  <si>
    <t>20-530010-L</t>
  </si>
  <si>
    <t>20-53034300</t>
  </si>
  <si>
    <t>1135859-5</t>
  </si>
  <si>
    <t>18-3900342</t>
  </si>
  <si>
    <t>18-3420128</t>
  </si>
  <si>
    <t>18-3420268</t>
  </si>
  <si>
    <t>20-538338</t>
  </si>
  <si>
    <t>20-538340</t>
  </si>
  <si>
    <t>1043385-4</t>
  </si>
  <si>
    <t>1137167-8</t>
  </si>
  <si>
    <t>1054251-2</t>
  </si>
  <si>
    <t>20-53225900</t>
  </si>
  <si>
    <t>1138352-1</t>
  </si>
  <si>
    <t>20-9263112</t>
  </si>
  <si>
    <t>20-0204710-8</t>
  </si>
  <si>
    <t>1089903-0</t>
  </si>
  <si>
    <t>20-553122</t>
  </si>
  <si>
    <t>20-55230100</t>
  </si>
  <si>
    <t>1071433-7</t>
  </si>
  <si>
    <t>A9041410083</t>
  </si>
  <si>
    <t>1070841-5</t>
  </si>
  <si>
    <t>1136513-1</t>
  </si>
  <si>
    <t>20-537638</t>
  </si>
  <si>
    <t>20-53763900</t>
  </si>
  <si>
    <t>20-537641</t>
  </si>
  <si>
    <t>20-537644</t>
  </si>
  <si>
    <t>11365541-1</t>
  </si>
  <si>
    <t>1044301-3</t>
  </si>
  <si>
    <t>20-31278900</t>
  </si>
  <si>
    <t>20-21170800</t>
  </si>
  <si>
    <t>1092730-3</t>
  </si>
  <si>
    <t>1092728-7</t>
  </si>
  <si>
    <t>18-3500546</t>
  </si>
  <si>
    <t>5161183/1136906-6</t>
  </si>
  <si>
    <t>20-55323400</t>
  </si>
  <si>
    <t>18-9703022</t>
  </si>
  <si>
    <t>1136836-1</t>
  </si>
  <si>
    <t>1044258-6</t>
  </si>
  <si>
    <t>20-1005239-1</t>
  </si>
  <si>
    <t>20-1005243</t>
  </si>
  <si>
    <t>18-3333001</t>
  </si>
  <si>
    <t>1069517-0</t>
  </si>
  <si>
    <t>20-52309600</t>
  </si>
  <si>
    <t>1319410-7</t>
  </si>
  <si>
    <t>330-1019572-7</t>
  </si>
  <si>
    <t>1137634-3</t>
  </si>
  <si>
    <t>0208124-8</t>
  </si>
  <si>
    <t>20-1005449-7</t>
  </si>
  <si>
    <t>0128981-8</t>
  </si>
  <si>
    <t>1074613-3</t>
  </si>
  <si>
    <t>20-10051126-5</t>
  </si>
  <si>
    <t>1065503-4</t>
  </si>
  <si>
    <t>1136590-7</t>
  </si>
  <si>
    <t>20-41181100</t>
  </si>
  <si>
    <t>20-41182800</t>
  </si>
  <si>
    <t>1043892-0</t>
  </si>
  <si>
    <t>1043893-9</t>
  </si>
  <si>
    <t>1072860-7</t>
  </si>
  <si>
    <t>20-42513500</t>
  </si>
  <si>
    <t>20-532536</t>
  </si>
  <si>
    <t>1138104-2</t>
  </si>
  <si>
    <t>1136043-0</t>
  </si>
  <si>
    <t>20-211170800</t>
  </si>
  <si>
    <t>20-553198</t>
  </si>
  <si>
    <t>20-538344</t>
  </si>
  <si>
    <t>20-538345</t>
  </si>
  <si>
    <t>20-55312800</t>
  </si>
  <si>
    <t>20-53828600</t>
  </si>
  <si>
    <t>20-0248189-3</t>
  </si>
  <si>
    <t>A0045450426</t>
  </si>
  <si>
    <t>18-3240109</t>
  </si>
  <si>
    <t>1136232-1</t>
  </si>
  <si>
    <t>18-3400780</t>
  </si>
  <si>
    <t>A0005461569</t>
  </si>
  <si>
    <t>1138494-0</t>
  </si>
  <si>
    <t>1178768-5</t>
  </si>
  <si>
    <t>1043455-9</t>
  </si>
  <si>
    <t>1135822-9</t>
  </si>
  <si>
    <t>1043579-0</t>
  </si>
  <si>
    <t>1135432-1</t>
  </si>
  <si>
    <t>18-3400521</t>
  </si>
  <si>
    <t>1081091-9</t>
  </si>
  <si>
    <t>20-1005430-8</t>
  </si>
  <si>
    <t>20-1029256-9</t>
  </si>
  <si>
    <t>20-552222</t>
  </si>
  <si>
    <t>20-53626100</t>
  </si>
  <si>
    <t>20-9161001</t>
  </si>
  <si>
    <t>AMOR-045-070-001-1</t>
  </si>
  <si>
    <t>AMORTYZATOR</t>
  </si>
  <si>
    <t>BLOK-045-070-001-0</t>
  </si>
  <si>
    <t>BLOK ZAWOROWY STEROWANIA TAŚMOCIĄGIEM</t>
  </si>
  <si>
    <t>BOLE-045-003-001-0</t>
  </si>
  <si>
    <t>BOLEC</t>
  </si>
  <si>
    <t>CEWK-045-070-001-0</t>
  </si>
  <si>
    <t>CEWKA ZAWORU</t>
  </si>
  <si>
    <t>CEWK-045-070-002-0</t>
  </si>
  <si>
    <t>CEWKA ELEKTROZAWORU</t>
  </si>
  <si>
    <t>CEWK-045-070-003-0</t>
  </si>
  <si>
    <t>CEWKA</t>
  </si>
  <si>
    <t>CEWK-045-070-003-1</t>
  </si>
  <si>
    <t>CEWK-045-070-004-0</t>
  </si>
  <si>
    <t>CEWKA ELKTROZAWORU</t>
  </si>
  <si>
    <t>CEWK-045-070-006-0</t>
  </si>
  <si>
    <t>CEWKA ELEKTROZAWORU SENIOR II</t>
  </si>
  <si>
    <t>CYLI-045-070-001-0</t>
  </si>
  <si>
    <t>CYLINDER TŁOKOWY</t>
  </si>
  <si>
    <t>CZUJ-000-003-001-0</t>
  </si>
  <si>
    <t>CZUJNIK TALERZA POSYPYWARKI</t>
  </si>
  <si>
    <t>CZUJ-045-003-001-1</t>
  </si>
  <si>
    <t>CZUJNIK POŁOŻENIA ZSYPU</t>
  </si>
  <si>
    <t>DLAW-045-003-001-0</t>
  </si>
  <si>
    <t>DŁAWICA PG 16</t>
  </si>
  <si>
    <t>DMUC-045-070-001-0</t>
  </si>
  <si>
    <t>DMUCHAWA 5137541</t>
  </si>
  <si>
    <t>DZWI-045-070-001-0</t>
  </si>
  <si>
    <t>DŹWIGNIA SZCZOTKI TALERZOWEJ</t>
  </si>
  <si>
    <t>ELEK-045-070-001-1</t>
  </si>
  <si>
    <t>ELEKTROZAWÓR</t>
  </si>
  <si>
    <t>ELEK-045-070-001-2</t>
  </si>
  <si>
    <t>ELEK-045-070-003-0</t>
  </si>
  <si>
    <t>ELEKTROZAWÓR 24V   ZABUDOWA MAN</t>
  </si>
  <si>
    <t>ELEK-045-070-004-0</t>
  </si>
  <si>
    <t>ELEKTROZAWÓR BELKI ZRASZAJĄCEJ</t>
  </si>
  <si>
    <t>ELEM-045-003-001-0</t>
  </si>
  <si>
    <t>ELEMENT WYŁĄCZNIKA ZAMIATARKA SK700</t>
  </si>
  <si>
    <t>ELEM-045-003-002-0</t>
  </si>
  <si>
    <t>ELEM-045-003-003-0</t>
  </si>
  <si>
    <t>FILT-045-003-003-0</t>
  </si>
  <si>
    <t>FILTR POWIETRZA GŁÓWNY -ZAMIATARKA SENIOR 2000</t>
  </si>
  <si>
    <t>FILT-045-003-003-1</t>
  </si>
  <si>
    <t>FILTR POWIETRZA- ZAMIATARKA SENIOR 2000</t>
  </si>
  <si>
    <t>FILT-045-070-001-1</t>
  </si>
  <si>
    <t>FILTR</t>
  </si>
  <si>
    <t>FILT-045-070-003-0</t>
  </si>
  <si>
    <t>FILTR POWIETRZA SWINGO</t>
  </si>
  <si>
    <t>FILT-045-070-003-1</t>
  </si>
  <si>
    <t>FILTR POWIETRZA SWINGO WEW</t>
  </si>
  <si>
    <t>FILT-045-070-007-0</t>
  </si>
  <si>
    <t>FILTR OLEJU</t>
  </si>
  <si>
    <t>GNIA-045-003-001-0</t>
  </si>
  <si>
    <t>GNIAZDO 10 POL</t>
  </si>
  <si>
    <t>GUMA-045-070-677-0</t>
  </si>
  <si>
    <t>GUMA</t>
  </si>
  <si>
    <t>GUMK-045-070-001-0</t>
  </si>
  <si>
    <t>GUMKA KONEKTORKA</t>
  </si>
  <si>
    <t>KLIN-045-003-002-0</t>
  </si>
  <si>
    <t>KLIN SENIOR 2000</t>
  </si>
  <si>
    <t>KLIN-045-003-003-0</t>
  </si>
  <si>
    <t>KLIN-045-003-005-0</t>
  </si>
  <si>
    <t>KLIN SILNIKA HYDRAULICZNEGO</t>
  </si>
  <si>
    <t>KOLO-045-003-031-0</t>
  </si>
  <si>
    <t>KOŁO PEŁNOGUMOWE MAN-SK700</t>
  </si>
  <si>
    <t>KOLO-045-003-668-0</t>
  </si>
  <si>
    <t>KOŁO KOMPLETNE REGULOWANE SNK</t>
  </si>
  <si>
    <t>KONE-045-070-001-0</t>
  </si>
  <si>
    <t>KONEKTOR</t>
  </si>
  <si>
    <t>KORE-045-070-002-0</t>
  </si>
  <si>
    <t>KOREK WLEWU WODY SENIOR 2000</t>
  </si>
  <si>
    <t>KORE-045-070-003-0</t>
  </si>
  <si>
    <t>KOREK ZBIORNIKA WYRÓWNAWCZEGO</t>
  </si>
  <si>
    <t>KROC-045-070-005-0</t>
  </si>
  <si>
    <t>KRÓCIEC Z ZAWORKIEM</t>
  </si>
  <si>
    <t>LEMI-000-003-006-0</t>
  </si>
  <si>
    <t>LEMIESZ DO PŁUGA</t>
  </si>
  <si>
    <t>LOZY-045-000-523-0</t>
  </si>
  <si>
    <t>ŁOŻYSKO 5231631</t>
  </si>
  <si>
    <t>LOZY-045-003-013-0</t>
  </si>
  <si>
    <t>ŁOŻYSKO Z OBUDOWA SZCZOTKI WALCOWEJ SSAWY</t>
  </si>
  <si>
    <t>LOZY-045-003-014-0</t>
  </si>
  <si>
    <t>ŁOŻYSKO Z OPRAWĄ  F207</t>
  </si>
  <si>
    <t>LOZY-045-003-015-0</t>
  </si>
  <si>
    <t>ŁOŻYSKO Z OPRAWĄ</t>
  </si>
  <si>
    <t>LOZY-045-003-016-0</t>
  </si>
  <si>
    <t>LOZY-045-003-017-0</t>
  </si>
  <si>
    <t>ŁOŻYSKO</t>
  </si>
  <si>
    <t>LOZY-045-070-003-0</t>
  </si>
  <si>
    <t>ŁOŻYSKO 5088598</t>
  </si>
  <si>
    <t>LOZY-045-070-020-0</t>
  </si>
  <si>
    <t>ŁOZYSKO Z OPRAWĄ SZCZOTKI NR20/53001400 ZAM.SENIOR</t>
  </si>
  <si>
    <t>MIAR-045-070-001-0</t>
  </si>
  <si>
    <t>MIARKA OLEJU ZABUDOWY SK700</t>
  </si>
  <si>
    <t>MIES-045-070-001-0</t>
  </si>
  <si>
    <t>MIESZEK-OSŁONA GUMOWA DO SILNIKA LINIOWEGO</t>
  </si>
  <si>
    <t>OBUD-045-003-003-0</t>
  </si>
  <si>
    <t>OBUDOWA WTYCZKI</t>
  </si>
  <si>
    <t>OBUD-045-003-004-0</t>
  </si>
  <si>
    <t>OBUDOWA GNIAZDA</t>
  </si>
  <si>
    <t>OBUD-045-070-001-0</t>
  </si>
  <si>
    <t>OBUDOWA GNIAZDA 24P</t>
  </si>
  <si>
    <t>OBUD-045-070-002-0</t>
  </si>
  <si>
    <t>OBUDOWA WTYCZKI 24P</t>
  </si>
  <si>
    <t>OBUD-045-070-003-1</t>
  </si>
  <si>
    <t>OBUDOWA KANAŁU SSĄCEGO ZBIERAJĄCEGO ŚMIECI</t>
  </si>
  <si>
    <t>OPRA-045-070-001-0</t>
  </si>
  <si>
    <t>OPRAWKA Z DIODĄ</t>
  </si>
  <si>
    <t>ORIN-045-070-001-0</t>
  </si>
  <si>
    <t>ORING WTRYSKIWACZA</t>
  </si>
  <si>
    <t>ORIN-045-070-002-0</t>
  </si>
  <si>
    <t>ORING NA RURKE PALIWOWĄ</t>
  </si>
  <si>
    <t>OSKA 045-003-002-0</t>
  </si>
  <si>
    <t>OŚ SZCZOTKI WALCOWEJ 65cm.</t>
  </si>
  <si>
    <t>OSKA-045-003-001-0</t>
  </si>
  <si>
    <t>OŚ SZCZOTKI WALCOWEJ SSAWY 160</t>
  </si>
  <si>
    <t>OSLO-045-070-004-0</t>
  </si>
  <si>
    <t>OSŁONA WTYCZKI STEROWNIKA</t>
  </si>
  <si>
    <t>OSLO-045-138-106-0</t>
  </si>
  <si>
    <t>OSŁONA ŁOŻYSKA MAN SK700</t>
  </si>
  <si>
    <t>PASE-045-070-001-0</t>
  </si>
  <si>
    <t>PASEK SWINGO 200 PLUS</t>
  </si>
  <si>
    <t>PIER-045-003-003-0</t>
  </si>
  <si>
    <t>PIERŚCIEŃ ZABEZPIECZAJĄCY SENIOR 2000</t>
  </si>
  <si>
    <t>PIST-045-070-001-0</t>
  </si>
  <si>
    <t>PISTOLET MYJKI WYSOKOCIŚNIENIOWEJ</t>
  </si>
  <si>
    <t>PLAN-045-003-001-0</t>
  </si>
  <si>
    <t>PLANDEKA POSYPYWARKI</t>
  </si>
  <si>
    <t>PLYT-045-003-003-0</t>
  </si>
  <si>
    <t>PŁYTA PODSTAWOWA</t>
  </si>
  <si>
    <t>PODK-045-070-001-1</t>
  </si>
  <si>
    <t>PODKŁADKA POD WTRYSK</t>
  </si>
  <si>
    <t>PODK-045-070-002-0</t>
  </si>
  <si>
    <t>PODKŁADKA MONTAŻOWA</t>
  </si>
  <si>
    <t>PODK-045-070-861-0</t>
  </si>
  <si>
    <t>PODKŁADKA</t>
  </si>
  <si>
    <t>POKR-045-139-371-0</t>
  </si>
  <si>
    <t>POKRYWA PRAWA MAN SK700</t>
  </si>
  <si>
    <t>POLA-045-003-001-0</t>
  </si>
  <si>
    <t>OBROTOWE POŁĄCZENIE SPRZĘGIEŁKA TURBINY</t>
  </si>
  <si>
    <t>POLA-045-070-873-1</t>
  </si>
  <si>
    <t>POŁĄCZENUE KĄTOWE</t>
  </si>
  <si>
    <t>POMP-045-070-001-1</t>
  </si>
  <si>
    <t>POMPA PŁYNU SOLANKI MAN 1-7</t>
  </si>
  <si>
    <t>POMP-045-070-001-2</t>
  </si>
  <si>
    <t>POMPA HYDRAULICZNA SENIOR</t>
  </si>
  <si>
    <t>POMP-045-070-003-0</t>
  </si>
  <si>
    <t>POMPA WODY SENIOR 2000</t>
  </si>
  <si>
    <t>PRET-045-124-158-0</t>
  </si>
  <si>
    <t>PRĘT-DRĄŻEK KLAPY MAN SK700</t>
  </si>
  <si>
    <t>PROF-045-003-001-0</t>
  </si>
  <si>
    <t>PROFIL RAMY MAN-6-7</t>
  </si>
  <si>
    <t>PRZE-045-070-006-1</t>
  </si>
  <si>
    <t>PRZEWÓD TEKALAN #6</t>
  </si>
  <si>
    <t>PRZE-045-070-008-0</t>
  </si>
  <si>
    <t>PRZEWÓD TURBINY</t>
  </si>
  <si>
    <t>PRZE-045-070-008-1</t>
  </si>
  <si>
    <t>PRZEWÓD TEKALAN # 8</t>
  </si>
  <si>
    <t>PRZE-045-070-010-1</t>
  </si>
  <si>
    <t>PRZEWÓD TEKALANA #10</t>
  </si>
  <si>
    <t>PRZE-045-070-015-0</t>
  </si>
  <si>
    <t>PRZEŁĄCZNIK</t>
  </si>
  <si>
    <t>PRZE-045-070-016-0</t>
  </si>
  <si>
    <t>PRZEŁACZNIK</t>
  </si>
  <si>
    <t>PRZE-045-070-017-0</t>
  </si>
  <si>
    <t>PRZE-045-070-018-0</t>
  </si>
  <si>
    <t>PRZE-045-070-020-0</t>
  </si>
  <si>
    <t>PRZEŁĄCZNIK KOŁYSKOWY</t>
  </si>
  <si>
    <t>PRZE-045-070-021-0</t>
  </si>
  <si>
    <t>ROLK-045-003-004-0</t>
  </si>
  <si>
    <t>ROLKA PODTRZYMUJĄCA PASY ELEWATORA</t>
  </si>
  <si>
    <t>ROLK-045-003-008-0</t>
  </si>
  <si>
    <t>ROLKA TAŚMY</t>
  </si>
  <si>
    <t>ROLK-045-070-001-0</t>
  </si>
  <si>
    <t>ROLKA SWINGO 200 PLUS</t>
  </si>
  <si>
    <t>ROLK-045-070-002-0</t>
  </si>
  <si>
    <t>RURA-045-070-250-0</t>
  </si>
  <si>
    <t>RURA SSAWY</t>
  </si>
  <si>
    <t>RURA-045-124-130-0</t>
  </si>
  <si>
    <t>RURA ROZPYLAJĄCA MAN SK700</t>
  </si>
  <si>
    <t>SILN-000-070-001-0</t>
  </si>
  <si>
    <t>SILNIK REGULACJI WZROSUT ROZSIEWU</t>
  </si>
  <si>
    <t>SILN-003-070-001-0</t>
  </si>
  <si>
    <t>SILNIK HYDRAULICZNY TALERZA 20cc</t>
  </si>
  <si>
    <t>SILN-045-003-001-0</t>
  </si>
  <si>
    <t>SILNIK SZCZOTKI WALCOWEJ</t>
  </si>
  <si>
    <t>SILN-045-003-002-1</t>
  </si>
  <si>
    <t>SILNIK SZCZOTKI TALERZOWEJ MAN SK700</t>
  </si>
  <si>
    <t>SILN-045-003-003-0</t>
  </si>
  <si>
    <t>SILNIK HYDSAULICZNY SENIOR 2000</t>
  </si>
  <si>
    <t>SILN-045-003-005-0</t>
  </si>
  <si>
    <t>SILNIK HYDRAULICZNY SZCZOTKI SSAWY</t>
  </si>
  <si>
    <t>SILN-045-003-006-0</t>
  </si>
  <si>
    <t>SILNIK HYDRAULICZNY SZCZOTKI WALCOWEJ</t>
  </si>
  <si>
    <t>SILN-045-070-003-0</t>
  </si>
  <si>
    <t>SILNIK DO REGULACJI ROZRZUTU STRATOS</t>
  </si>
  <si>
    <t>SILO-045-030-002-0</t>
  </si>
  <si>
    <t>SIŁOWNIK HYDRAULICZNY PODNOSZENIA</t>
  </si>
  <si>
    <t>SILO-045-070-005-0</t>
  </si>
  <si>
    <t>SIŁOWNIK PNEUMATYCZNY KLAPY SSAWY</t>
  </si>
  <si>
    <t>SPRE-045-003-001-0</t>
  </si>
  <si>
    <t>SPRĘŻYNA LEWA</t>
  </si>
  <si>
    <t>SPRE-045-003-002-0</t>
  </si>
  <si>
    <t>SPRĘŻYNA PRAWA</t>
  </si>
  <si>
    <t>SPRE-045-003-003-0</t>
  </si>
  <si>
    <t>SPRĘŻYNA GAZOWA</t>
  </si>
  <si>
    <t>SPRE-045-003-005-0</t>
  </si>
  <si>
    <t>SPRĘŻYNA GAZOWA DO PODSYPYWARKI</t>
  </si>
  <si>
    <t>SPRE-045-003-006-0</t>
  </si>
  <si>
    <t>SPRĘŻYNA</t>
  </si>
  <si>
    <t>SPRE-045-003-017-0</t>
  </si>
  <si>
    <t>SPRE-045-070-002-0</t>
  </si>
  <si>
    <t>SPRĘŻYNA GAZOWA KLAPY DOZUJĄCEJ</t>
  </si>
  <si>
    <t>SPRE-046-070-001-0</t>
  </si>
  <si>
    <t>SPRĘŻYNA GAZOWA 1000N</t>
  </si>
  <si>
    <t>SPRZ-045-003-002-0</t>
  </si>
  <si>
    <t>SPRZĘGŁO PNEUMATYCZNE TURBINY</t>
  </si>
  <si>
    <t>SPRZ-045-070-002-0</t>
  </si>
  <si>
    <t>SPRZĘGŁO POMPY HYDRAUL. 5161221</t>
  </si>
  <si>
    <t>SPRZ-045-070-003-0</t>
  </si>
  <si>
    <t>SPRZĘGŁO PNEUMATYCZNE KPL.</t>
  </si>
  <si>
    <t>SRUB-045-003-003-0</t>
  </si>
  <si>
    <t>ŚRUBA</t>
  </si>
  <si>
    <t>SRUB-045-030-227-0</t>
  </si>
  <si>
    <t>ŚRUBA Z GWINTEM 30X227</t>
  </si>
  <si>
    <t>SRUB-045-070-032-0</t>
  </si>
  <si>
    <t>ŚRUBA M 30 MOCOWANIA PŁUGA</t>
  </si>
  <si>
    <t>SRUB-045-070-613-0</t>
  </si>
  <si>
    <t>SWOR-045-070-136-0</t>
  </si>
  <si>
    <t>SWORZEŃ</t>
  </si>
  <si>
    <t>SZYB-045-003-006-0</t>
  </si>
  <si>
    <t>SZYBKOZŁĄCZE KĄTOWE   #6</t>
  </si>
  <si>
    <t>SZYB-045-003-007-0</t>
  </si>
  <si>
    <t>SZYBKOZŁĄCZE TRÓJNIK MAN SK700</t>
  </si>
  <si>
    <t>TARC-045-070-002-0</t>
  </si>
  <si>
    <t>TARCZA SPRZĘGŁA TURBINY ZAMIATARKI</t>
  </si>
  <si>
    <t>TULE-045-003-001-0</t>
  </si>
  <si>
    <t>TULEJA SENIOR 2000</t>
  </si>
  <si>
    <t>TULE-045-003-002-0</t>
  </si>
  <si>
    <t>TULE-045-003-005-0</t>
  </si>
  <si>
    <t>TULE-045-070-004-0</t>
  </si>
  <si>
    <t>TULEJA 5231617</t>
  </si>
  <si>
    <t>TULE-045-070-005-0</t>
  </si>
  <si>
    <t>TULEJA 5231618</t>
  </si>
  <si>
    <t>TULE-045-070-860-0</t>
  </si>
  <si>
    <t>TULEJA PLASTIKOWA</t>
  </si>
  <si>
    <t>UCHW-045-003-002-0</t>
  </si>
  <si>
    <t>UCHWYT SPRĘŻYNY</t>
  </si>
  <si>
    <t>USZC-045-003-012-0</t>
  </si>
  <si>
    <t>USZCZELKA</t>
  </si>
  <si>
    <t>USZC-045-003-014-0</t>
  </si>
  <si>
    <t>USZCZELNIENIE</t>
  </si>
  <si>
    <t>USZC-045-070-003-0</t>
  </si>
  <si>
    <t>USZCZELNIACZ 5168125</t>
  </si>
  <si>
    <t>USZC-045-070-004-0</t>
  </si>
  <si>
    <t>USZCZELNIACZ 5127195</t>
  </si>
  <si>
    <t>WALE-045-003-002-0</t>
  </si>
  <si>
    <t>WAŁEK NAPEDOWY  SENIOR 2000</t>
  </si>
  <si>
    <t>WKLA-045-070-002-0</t>
  </si>
  <si>
    <t>WKŁAD ZAWORU REGULACYJNEGO</t>
  </si>
  <si>
    <t>WKLA-045-070-003-0</t>
  </si>
  <si>
    <t>WKŁAD GNIAZDA 24P</t>
  </si>
  <si>
    <t>WKLA-045-070-004-0</t>
  </si>
  <si>
    <t>WKŁAD WTYCZKI 24P</t>
  </si>
  <si>
    <t>WKLA-045-070-005-0</t>
  </si>
  <si>
    <t>WKŁAD ELEKTROZAWORU SENIOR II</t>
  </si>
  <si>
    <t>WLAC-045-070-003-0</t>
  </si>
  <si>
    <t>WYŁACZNIK AWARIJNY</t>
  </si>
  <si>
    <t>WTYC-045-070-001-0</t>
  </si>
  <si>
    <t>WTYCZKA KĄTOWA ZŁĄCZKA LED</t>
  </si>
  <si>
    <t>WTYC-045-070-003-0</t>
  </si>
  <si>
    <t>WTYCZKA STEROWNIKA</t>
  </si>
  <si>
    <t>WTYK-045-003-001-0</t>
  </si>
  <si>
    <t>WTYK 10POL</t>
  </si>
  <si>
    <t>WTYK-045-070-003-0</t>
  </si>
  <si>
    <t>WTYCZKA Z USZCZELNIENIEM</t>
  </si>
  <si>
    <t>WYLA-045-070-002-0</t>
  </si>
  <si>
    <t>WYŁĄCZNIK KOŃCOWY</t>
  </si>
  <si>
    <t>ZASL-045-003-001-0</t>
  </si>
  <si>
    <t>ZAŚLEPKA PG 16</t>
  </si>
  <si>
    <t>ZASL-045-070-001-0</t>
  </si>
  <si>
    <t>ZAŚLEPKA PINU WTYCZKI</t>
  </si>
  <si>
    <t>ZAWO-000-003-001-0</t>
  </si>
  <si>
    <t>ZAWÓR REDUKCYJNY SPRZEGŁA TURBINY</t>
  </si>
  <si>
    <t>ZAWO-045-030-004-0</t>
  </si>
  <si>
    <t>ZAWÓR</t>
  </si>
  <si>
    <t>ZAWO-045-070-001-0</t>
  </si>
  <si>
    <t>ZAWÓR HALDEX</t>
  </si>
  <si>
    <t>ZAWO-045-070-001-2</t>
  </si>
  <si>
    <t>ZAWÓR ELEKTROMAGNETYCZNY</t>
  </si>
  <si>
    <t>ZAWO-045-070-001-3</t>
  </si>
  <si>
    <t>ZAWÓR ODCINAJĄCY</t>
  </si>
  <si>
    <t>ZAWO-045-070-002-1</t>
  </si>
  <si>
    <t>ZAWÓR PNEUMATYCZNY FAUN MAN SK700</t>
  </si>
  <si>
    <t>ZAWO-045-070-899-0</t>
  </si>
  <si>
    <t>ZAWÓR PNEUMATYCZNY</t>
  </si>
  <si>
    <t>ZBIO-045-070-001-0</t>
  </si>
  <si>
    <t>ZBIORNIK WYRÓWNAWCZY PŁYNU CHŁOD.</t>
  </si>
  <si>
    <t>ZLAC-045-003-004-0</t>
  </si>
  <si>
    <t>ZŁĄCZE REDUKCYJNE MAN SK700</t>
  </si>
  <si>
    <t>ZLAC-045-070-004-1</t>
  </si>
  <si>
    <t>ZŁĄCZE</t>
  </si>
  <si>
    <t>ZLAC-045-070-005-0</t>
  </si>
  <si>
    <t>ZŁĄCZKA</t>
  </si>
  <si>
    <t>LACZ-045-070-131-0</t>
  </si>
  <si>
    <t>ŁĄCZENIE KULISTE</t>
  </si>
  <si>
    <t>SILO-045-003-001-0</t>
  </si>
  <si>
    <t>SIŁOWNIK PNEUMATYCZNY MAN-6-7 [zaczepu wózka ssawy]</t>
  </si>
  <si>
    <t>ZABI-045-003-001-0</t>
  </si>
  <si>
    <t>ZABIERAK SZCZOTKI WALCOWEJ</t>
  </si>
  <si>
    <t>SILO-045-070-700-0</t>
  </si>
  <si>
    <t>SIŁOWNIK PNEUMATYCZNY MAN-6-7 [kwadratowy wózka szczotki talerzowej]</t>
  </si>
  <si>
    <t>ROLK-045-003-001-0</t>
  </si>
  <si>
    <t>ROLKA LINKI</t>
  </si>
  <si>
    <t>CEWK-045-003-001-0</t>
  </si>
  <si>
    <t>CEWKA ZAWORU WODY</t>
  </si>
  <si>
    <t>SZYB-045-003-003-0</t>
  </si>
  <si>
    <t>SZYBKOZŁĄCZE HYDRAULICZNE  MAN 1-7</t>
  </si>
  <si>
    <t>SZYB-045-003-002-0</t>
  </si>
  <si>
    <t>PLYT-045-516-250-0</t>
  </si>
  <si>
    <t>ROLK-045-003-003-0</t>
  </si>
  <si>
    <t>ROLK-045-003-002-0</t>
  </si>
  <si>
    <t>KOLN-045-003-001-0</t>
  </si>
  <si>
    <t>KOŁNIERZ (FLANSZA  MAN SK700</t>
  </si>
  <si>
    <t>PODK-045-003-082-0</t>
  </si>
  <si>
    <t>PODKŁADKA UCHWYTU SZCZOTKI</t>
  </si>
  <si>
    <t>SWOR-045-003-004-0</t>
  </si>
  <si>
    <t>SWORZEŃ (PIN)</t>
  </si>
  <si>
    <t>URZA-045-003-001-0</t>
  </si>
  <si>
    <t>URZĄDZENIE DO REGULACJI WYSOKOŚCI</t>
  </si>
  <si>
    <t>UCHW-045-003-031-0</t>
  </si>
  <si>
    <t>UCHWYT SZCZOTKI TALERZOWEJ</t>
  </si>
  <si>
    <t>ZAWO-045-003-002-0</t>
  </si>
  <si>
    <t>ZAWÓR Z CEWKĄ MAN-SK700</t>
  </si>
  <si>
    <t>SILO-045-070-002-0</t>
  </si>
  <si>
    <t>SIŁOWNIK PNEUMATYCZNY MAN-SK700 [okrągły wózka szczotki talerzowej]</t>
  </si>
  <si>
    <t>PROFIL RAMY MAN-SK700</t>
  </si>
  <si>
    <t>BLOK-045-000-001-0</t>
  </si>
  <si>
    <t>BLOK PNEUMATYCZNY MAN-SK700</t>
  </si>
  <si>
    <t>ROZD-045-070-002-0</t>
  </si>
  <si>
    <t>ROZDZIELACZ PNEUMATYCZNY MAN-SK700</t>
  </si>
  <si>
    <t>CEWK-045-003-002-0</t>
  </si>
  <si>
    <t>CEWKA Vdc 24V W20</t>
  </si>
  <si>
    <t>DZWI-045-110-106-0</t>
  </si>
  <si>
    <t>DŹWIGNIA  110X106</t>
  </si>
  <si>
    <t>OSIA-045-030-143-0</t>
  </si>
  <si>
    <t>OŚ KOŁA 30X143</t>
  </si>
  <si>
    <t>SILN-045-003-002-0</t>
  </si>
  <si>
    <t>SILNIK HYDRAULICZNY SZCZOTKI TALERZOWEJ SENIOR 2000</t>
  </si>
  <si>
    <t>TASM-000-003-001-0</t>
  </si>
  <si>
    <t>TAŚMA TRANSPORTOWA ZAMIATARKI SENIOR</t>
  </si>
  <si>
    <t>TULE-045-020-916-0</t>
  </si>
  <si>
    <t>PODU-003-070-006-0</t>
  </si>
  <si>
    <t>PODUSZKA GUMOWA SILNIKA ZAMIATARKI BUCHSE fi 80 pu70  5137031</t>
  </si>
  <si>
    <t>ZAŁĄCZNIK NR 2C DO SWZ</t>
  </si>
  <si>
    <t>PRZEDMIOT ZAMÓWIENIA</t>
  </si>
  <si>
    <t>ILOŚĆ W CZASIE TRWANIA UMOWY</t>
  </si>
  <si>
    <t>PĘDZEL SZCZOTKI 3,3X06L700</t>
  </si>
  <si>
    <t>24-41201400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</si>
</sst>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_ ;\-0\ "/>
  </numFmts>
  <fonts count="14" x14ac:knownFonts="1"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rgb="FFBDD7EE"/>
      </patternFill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4" fontId="0" fillId="0" borderId="0" xfId="0" applyNumberFormat="1"/>
    <xf numFmtId="0" fontId="1" fillId="2" borderId="0" xfId="0" applyFont="1" applyFill="1"/>
    <xf numFmtId="0" fontId="7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3" fillId="2" borderId="4" xfId="0" applyNumberFormat="1" applyFont="1" applyFill="1" applyBorder="1" applyAlignment="1">
      <alignment horizontal="center" vertical="center"/>
    </xf>
    <xf numFmtId="9" fontId="3" fillId="2" borderId="4" xfId="0" applyNumberFormat="1" applyFont="1" applyFill="1" applyBorder="1" applyAlignment="1">
      <alignment horizontal="center" vertical="center"/>
    </xf>
    <xf numFmtId="44" fontId="2" fillId="2" borderId="4" xfId="0" applyNumberFormat="1" applyFont="1" applyFill="1" applyBorder="1" applyAlignment="1">
      <alignment horizontal="center" vertical="center"/>
    </xf>
    <xf numFmtId="44" fontId="4" fillId="2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1" fontId="12" fillId="0" borderId="4" xfId="0" applyNumberFormat="1" applyFont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44" fontId="13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3" fontId="12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zoomScale="95" zoomScaleNormal="95" zoomScaleSheetLayoutView="115" workbookViewId="0">
      <selection activeCell="K12" sqref="K12"/>
    </sheetView>
  </sheetViews>
  <sheetFormatPr defaultRowHeight="15.75" x14ac:dyDescent="0.25"/>
  <cols>
    <col min="1" max="1" width="3.625" customWidth="1"/>
    <col min="2" max="2" width="14" bestFit="1" customWidth="1"/>
    <col min="3" max="3" width="16.625" bestFit="1" customWidth="1"/>
    <col min="4" max="4" width="43.125" bestFit="1" customWidth="1"/>
    <col min="5" max="7" width="9.125" style="3" customWidth="1"/>
    <col min="8" max="8" width="9.25" style="3" customWidth="1"/>
    <col min="9" max="9" width="11.375" customWidth="1"/>
    <col min="10" max="11" width="11.875" customWidth="1"/>
    <col min="12" max="12" width="12.75" customWidth="1"/>
    <col min="13" max="13" width="14.375" bestFit="1" customWidth="1"/>
    <col min="14" max="14" width="14.375" style="1" bestFit="1" customWidth="1"/>
    <col min="17" max="17" width="9" customWidth="1"/>
  </cols>
  <sheetData>
    <row r="1" spans="1:14" x14ac:dyDescent="0.25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1" x14ac:dyDescent="0.35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1.75" thickBo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60" x14ac:dyDescent="0.25">
      <c r="A4" s="5" t="s">
        <v>0</v>
      </c>
      <c r="B4" s="5" t="s">
        <v>16</v>
      </c>
      <c r="C4" s="5" t="s">
        <v>21</v>
      </c>
      <c r="D4" s="5" t="s">
        <v>578</v>
      </c>
      <c r="E4" s="5" t="s">
        <v>579</v>
      </c>
      <c r="F4" s="5" t="s">
        <v>12</v>
      </c>
      <c r="G4" s="5" t="s">
        <v>13</v>
      </c>
      <c r="H4" s="5" t="s">
        <v>3</v>
      </c>
      <c r="I4" s="5" t="s">
        <v>4</v>
      </c>
      <c r="J4" s="5" t="s">
        <v>5</v>
      </c>
      <c r="K4" s="5" t="s">
        <v>9</v>
      </c>
      <c r="L4" s="5" t="s">
        <v>6</v>
      </c>
      <c r="M4" s="5" t="s">
        <v>7</v>
      </c>
      <c r="N4" s="5" t="s">
        <v>8</v>
      </c>
    </row>
    <row r="5" spans="1:14" ht="30" customHeight="1" x14ac:dyDescent="0.25">
      <c r="A5" s="7">
        <v>1</v>
      </c>
      <c r="B5" s="23" t="s">
        <v>17</v>
      </c>
      <c r="C5" s="24" t="s">
        <v>22</v>
      </c>
      <c r="D5" s="25" t="s">
        <v>30</v>
      </c>
      <c r="E5" s="8">
        <v>4</v>
      </c>
      <c r="F5" s="8">
        <f>E5*30/100</f>
        <v>1.2</v>
      </c>
      <c r="G5" s="8">
        <f>E5*70/100</f>
        <v>2.8</v>
      </c>
      <c r="H5" s="9" t="s">
        <v>2</v>
      </c>
      <c r="I5" s="10"/>
      <c r="J5" s="11"/>
      <c r="K5" s="12">
        <f>ROUND((I5*J5),2)</f>
        <v>0</v>
      </c>
      <c r="L5" s="12">
        <f t="shared" ref="L5" si="0">I5+K5</f>
        <v>0</v>
      </c>
      <c r="M5" s="13">
        <f t="shared" ref="M5:M12" si="1">E5*I5</f>
        <v>0</v>
      </c>
      <c r="N5" s="13">
        <f t="shared" ref="N5:N12" si="2">E5*L5</f>
        <v>0</v>
      </c>
    </row>
    <row r="6" spans="1:14" ht="30" customHeight="1" x14ac:dyDescent="0.25">
      <c r="A6" s="14">
        <v>2</v>
      </c>
      <c r="B6" s="23" t="s">
        <v>18</v>
      </c>
      <c r="C6" s="24" t="s">
        <v>23</v>
      </c>
      <c r="D6" s="25" t="s">
        <v>31</v>
      </c>
      <c r="E6" s="8">
        <v>2</v>
      </c>
      <c r="F6" s="8">
        <f t="shared" ref="F6:F12" si="3">E6*30/100</f>
        <v>0.6</v>
      </c>
      <c r="G6" s="8">
        <f t="shared" ref="G6:G10" si="4">E6*70/100</f>
        <v>1.4</v>
      </c>
      <c r="H6" s="9" t="s">
        <v>2</v>
      </c>
      <c r="I6" s="15"/>
      <c r="J6" s="16"/>
      <c r="K6" s="12">
        <f t="shared" ref="K6:K12" si="5">ROUND((I6*J6),2)</f>
        <v>0</v>
      </c>
      <c r="L6" s="17">
        <f t="shared" ref="L6:L12" si="6">I6+K6</f>
        <v>0</v>
      </c>
      <c r="M6" s="18">
        <f t="shared" si="1"/>
        <v>0</v>
      </c>
      <c r="N6" s="18">
        <f t="shared" si="2"/>
        <v>0</v>
      </c>
    </row>
    <row r="7" spans="1:14" ht="30" customHeight="1" x14ac:dyDescent="0.25">
      <c r="A7" s="14">
        <v>3</v>
      </c>
      <c r="B7" s="26">
        <v>28863101220740</v>
      </c>
      <c r="C7" s="24" t="s">
        <v>24</v>
      </c>
      <c r="D7" s="27" t="s">
        <v>32</v>
      </c>
      <c r="E7" s="8">
        <v>20</v>
      </c>
      <c r="F7" s="8">
        <f t="shared" si="3"/>
        <v>6</v>
      </c>
      <c r="G7" s="8">
        <f t="shared" si="4"/>
        <v>14</v>
      </c>
      <c r="H7" s="9" t="s">
        <v>2</v>
      </c>
      <c r="I7" s="15"/>
      <c r="J7" s="16"/>
      <c r="K7" s="12">
        <f t="shared" si="5"/>
        <v>0</v>
      </c>
      <c r="L7" s="17">
        <f t="shared" si="6"/>
        <v>0</v>
      </c>
      <c r="M7" s="18">
        <f t="shared" si="1"/>
        <v>0</v>
      </c>
      <c r="N7" s="18">
        <f t="shared" si="2"/>
        <v>0</v>
      </c>
    </row>
    <row r="8" spans="1:14" ht="30" customHeight="1" x14ac:dyDescent="0.25">
      <c r="A8" s="14">
        <v>4</v>
      </c>
      <c r="B8" s="26">
        <v>2886310400300</v>
      </c>
      <c r="C8" s="24" t="s">
        <v>25</v>
      </c>
      <c r="D8" s="27" t="s">
        <v>33</v>
      </c>
      <c r="E8" s="8">
        <v>20</v>
      </c>
      <c r="F8" s="8">
        <f t="shared" si="3"/>
        <v>6</v>
      </c>
      <c r="G8" s="8">
        <f t="shared" si="4"/>
        <v>14</v>
      </c>
      <c r="H8" s="9" t="s">
        <v>2</v>
      </c>
      <c r="I8" s="15"/>
      <c r="J8" s="16"/>
      <c r="K8" s="12">
        <f t="shared" si="5"/>
        <v>0</v>
      </c>
      <c r="L8" s="17">
        <f t="shared" si="6"/>
        <v>0</v>
      </c>
      <c r="M8" s="18">
        <f t="shared" si="1"/>
        <v>0</v>
      </c>
      <c r="N8" s="18">
        <f t="shared" si="2"/>
        <v>0</v>
      </c>
    </row>
    <row r="9" spans="1:14" ht="30" customHeight="1" x14ac:dyDescent="0.25">
      <c r="A9" s="7">
        <v>5</v>
      </c>
      <c r="B9" s="26">
        <v>28863101661500</v>
      </c>
      <c r="C9" s="24" t="s">
        <v>26</v>
      </c>
      <c r="D9" s="27" t="s">
        <v>34</v>
      </c>
      <c r="E9" s="9">
        <v>20</v>
      </c>
      <c r="F9" s="8">
        <f t="shared" si="3"/>
        <v>6</v>
      </c>
      <c r="G9" s="8">
        <f t="shared" si="4"/>
        <v>14</v>
      </c>
      <c r="H9" s="9" t="s">
        <v>2</v>
      </c>
      <c r="I9" s="10"/>
      <c r="J9" s="11"/>
      <c r="K9" s="12">
        <f t="shared" si="5"/>
        <v>0</v>
      </c>
      <c r="L9" s="12">
        <f t="shared" si="6"/>
        <v>0</v>
      </c>
      <c r="M9" s="13">
        <f t="shared" si="1"/>
        <v>0</v>
      </c>
      <c r="N9" s="13">
        <f t="shared" si="2"/>
        <v>0</v>
      </c>
    </row>
    <row r="10" spans="1:14" ht="30" customHeight="1" x14ac:dyDescent="0.25">
      <c r="A10" s="14">
        <v>6</v>
      </c>
      <c r="B10" s="23" t="s">
        <v>19</v>
      </c>
      <c r="C10" s="24" t="s">
        <v>27</v>
      </c>
      <c r="D10" s="28" t="s">
        <v>35</v>
      </c>
      <c r="E10" s="8">
        <v>240</v>
      </c>
      <c r="F10" s="8">
        <f t="shared" si="3"/>
        <v>72</v>
      </c>
      <c r="G10" s="8">
        <f t="shared" si="4"/>
        <v>168</v>
      </c>
      <c r="H10" s="9" t="s">
        <v>2</v>
      </c>
      <c r="I10" s="15"/>
      <c r="J10" s="16"/>
      <c r="K10" s="12">
        <f t="shared" si="5"/>
        <v>0</v>
      </c>
      <c r="L10" s="17">
        <f t="shared" si="6"/>
        <v>0</v>
      </c>
      <c r="M10" s="18">
        <f t="shared" si="1"/>
        <v>0</v>
      </c>
      <c r="N10" s="18">
        <f t="shared" si="2"/>
        <v>0</v>
      </c>
    </row>
    <row r="11" spans="1:14" ht="30" customHeight="1" x14ac:dyDescent="0.25">
      <c r="A11" s="14">
        <v>7</v>
      </c>
      <c r="B11" s="23" t="s">
        <v>581</v>
      </c>
      <c r="C11" s="24" t="s">
        <v>28</v>
      </c>
      <c r="D11" s="29" t="s">
        <v>580</v>
      </c>
      <c r="E11" s="8">
        <v>2300</v>
      </c>
      <c r="F11" s="8">
        <f t="shared" si="3"/>
        <v>690</v>
      </c>
      <c r="G11" s="8">
        <f t="shared" ref="G11:G12" si="7">E11*70/100</f>
        <v>1610</v>
      </c>
      <c r="H11" s="9" t="s">
        <v>2</v>
      </c>
      <c r="I11" s="15"/>
      <c r="J11" s="16"/>
      <c r="K11" s="12">
        <f t="shared" si="5"/>
        <v>0</v>
      </c>
      <c r="L11" s="17">
        <f t="shared" si="6"/>
        <v>0</v>
      </c>
      <c r="M11" s="18">
        <f t="shared" si="1"/>
        <v>0</v>
      </c>
      <c r="N11" s="18">
        <f t="shared" si="2"/>
        <v>0</v>
      </c>
    </row>
    <row r="12" spans="1:14" ht="30" customHeight="1" x14ac:dyDescent="0.25">
      <c r="A12" s="14">
        <v>8</v>
      </c>
      <c r="B12" s="23" t="s">
        <v>20</v>
      </c>
      <c r="C12" s="24" t="s">
        <v>29</v>
      </c>
      <c r="D12" s="29" t="s">
        <v>36</v>
      </c>
      <c r="E12" s="8">
        <v>1</v>
      </c>
      <c r="F12" s="8">
        <f t="shared" si="3"/>
        <v>0.3</v>
      </c>
      <c r="G12" s="8">
        <f t="shared" si="7"/>
        <v>0.7</v>
      </c>
      <c r="H12" s="9" t="s">
        <v>2</v>
      </c>
      <c r="I12" s="15"/>
      <c r="J12" s="16"/>
      <c r="K12" s="12">
        <f t="shared" si="5"/>
        <v>0</v>
      </c>
      <c r="L12" s="17">
        <f t="shared" si="6"/>
        <v>0</v>
      </c>
      <c r="M12" s="18">
        <f t="shared" si="1"/>
        <v>0</v>
      </c>
      <c r="N12" s="18">
        <f t="shared" si="2"/>
        <v>0</v>
      </c>
    </row>
    <row r="13" spans="1:14" ht="24.75" customHeight="1" thickBot="1" x14ac:dyDescent="0.3">
      <c r="A13" s="41" t="s">
        <v>11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6">
        <f>SUM(M5:M12)</f>
        <v>0</v>
      </c>
      <c r="N13" s="6">
        <f>SUM(N5:N12)</f>
        <v>0</v>
      </c>
    </row>
    <row r="14" spans="1:14" ht="20.25" customHeight="1" x14ac:dyDescent="0.25">
      <c r="A14" s="37" t="s">
        <v>10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 ht="65.25" customHeight="1" thickBot="1" x14ac:dyDescent="0.3">
      <c r="E15" s="38"/>
      <c r="F15" s="38"/>
      <c r="G15" s="38"/>
      <c r="H15" s="38"/>
      <c r="I15" s="38"/>
      <c r="J15" s="38"/>
      <c r="K15" s="39"/>
      <c r="L15" s="39"/>
      <c r="M15" s="39"/>
      <c r="N15" s="39"/>
    </row>
    <row r="16" spans="1:14" ht="16.5" thickTop="1" x14ac:dyDescent="0.25">
      <c r="E16" s="40"/>
      <c r="F16" s="40"/>
      <c r="G16" s="40"/>
      <c r="H16" s="40"/>
      <c r="I16" s="40"/>
      <c r="J16" s="40"/>
      <c r="K16" s="40" t="s">
        <v>1</v>
      </c>
      <c r="L16" s="40"/>
      <c r="M16" s="40"/>
      <c r="N16" s="40"/>
    </row>
    <row r="18" spans="13:13" x14ac:dyDescent="0.25">
      <c r="M18" s="2"/>
    </row>
  </sheetData>
  <mergeCells count="10">
    <mergeCell ref="E16:H16"/>
    <mergeCell ref="I16:J16"/>
    <mergeCell ref="K16:N16"/>
    <mergeCell ref="A13:L13"/>
    <mergeCell ref="A2:N2"/>
    <mergeCell ref="A1:N1"/>
    <mergeCell ref="A14:N14"/>
    <mergeCell ref="E15:H15"/>
    <mergeCell ref="I15:J15"/>
    <mergeCell ref="K15:N1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56A1-622C-410E-86B1-9FF62B5316D6}">
  <dimension ref="A1:N33"/>
  <sheetViews>
    <sheetView showGridLines="0" view="pageBreakPreview" topLeftCell="C1" zoomScale="115" zoomScaleNormal="95" zoomScaleSheetLayoutView="115" workbookViewId="0">
      <selection activeCell="K6" sqref="K6"/>
    </sheetView>
  </sheetViews>
  <sheetFormatPr defaultRowHeight="15.75" x14ac:dyDescent="0.25"/>
  <cols>
    <col min="1" max="1" width="3.625" customWidth="1"/>
    <col min="2" max="2" width="14.75" style="20" customWidth="1"/>
    <col min="3" max="3" width="19.125" style="21" bestFit="1" customWidth="1"/>
    <col min="4" max="4" width="43.5" customWidth="1"/>
    <col min="5" max="7" width="10.75" style="3" customWidth="1"/>
    <col min="8" max="8" width="9.25" style="3" customWidth="1"/>
    <col min="9" max="9" width="11.375" customWidth="1"/>
    <col min="10" max="11" width="11.875" customWidth="1"/>
    <col min="12" max="12" width="12.75" customWidth="1"/>
    <col min="13" max="13" width="14.375" bestFit="1" customWidth="1"/>
    <col min="14" max="14" width="14.375" style="1" bestFit="1" customWidth="1"/>
    <col min="17" max="17" width="9" customWidth="1"/>
  </cols>
  <sheetData>
    <row r="1" spans="1:14" x14ac:dyDescent="0.2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1" x14ac:dyDescent="0.35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1.75" thickBot="1" x14ac:dyDescent="0.4">
      <c r="A3" s="4"/>
      <c r="B3" s="1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60" x14ac:dyDescent="0.25">
      <c r="A4" s="5" t="s">
        <v>0</v>
      </c>
      <c r="B4" s="5" t="s">
        <v>16</v>
      </c>
      <c r="C4" s="5" t="s">
        <v>21</v>
      </c>
      <c r="D4" s="5" t="s">
        <v>578</v>
      </c>
      <c r="E4" s="5" t="s">
        <v>579</v>
      </c>
      <c r="F4" s="5" t="s">
        <v>12</v>
      </c>
      <c r="G4" s="5" t="s">
        <v>13</v>
      </c>
      <c r="H4" s="5" t="s">
        <v>3</v>
      </c>
      <c r="I4" s="5" t="s">
        <v>4</v>
      </c>
      <c r="J4" s="5" t="s">
        <v>5</v>
      </c>
      <c r="K4" s="5" t="s">
        <v>9</v>
      </c>
      <c r="L4" s="5" t="s">
        <v>6</v>
      </c>
      <c r="M4" s="5" t="s">
        <v>7</v>
      </c>
      <c r="N4" s="5" t="s">
        <v>8</v>
      </c>
    </row>
    <row r="5" spans="1:14" ht="25.5" x14ac:dyDescent="0.25">
      <c r="A5" s="7">
        <v>1</v>
      </c>
      <c r="B5" s="31" t="s">
        <v>38</v>
      </c>
      <c r="C5" s="31" t="s">
        <v>51</v>
      </c>
      <c r="D5" s="32" t="s">
        <v>52</v>
      </c>
      <c r="E5" s="24">
        <v>2</v>
      </c>
      <c r="F5" s="8">
        <f>E5*30/100</f>
        <v>0.6</v>
      </c>
      <c r="G5" s="8">
        <f>E5*70/100</f>
        <v>1.4</v>
      </c>
      <c r="H5" s="9" t="s">
        <v>2</v>
      </c>
      <c r="I5" s="10"/>
      <c r="J5" s="11"/>
      <c r="K5" s="12">
        <f>ROUND((I5*J5),2)</f>
        <v>0</v>
      </c>
      <c r="L5" s="12">
        <f t="shared" ref="L5" si="0">I5+K5</f>
        <v>0</v>
      </c>
      <c r="M5" s="30">
        <f>E5*I5</f>
        <v>0</v>
      </c>
      <c r="N5" s="30">
        <f>E5*L5</f>
        <v>0</v>
      </c>
    </row>
    <row r="6" spans="1:14" ht="22.5" customHeight="1" x14ac:dyDescent="0.25">
      <c r="A6" s="14">
        <v>2</v>
      </c>
      <c r="B6" s="31" t="s">
        <v>39</v>
      </c>
      <c r="C6" s="31" t="s">
        <v>53</v>
      </c>
      <c r="D6" s="32" t="s">
        <v>54</v>
      </c>
      <c r="E6" s="24">
        <v>1</v>
      </c>
      <c r="F6" s="8">
        <f t="shared" ref="F6:F27" si="1">E6*30/100</f>
        <v>0.3</v>
      </c>
      <c r="G6" s="8">
        <f t="shared" ref="G6:G23" si="2">E6*70/100</f>
        <v>0.7</v>
      </c>
      <c r="H6" s="9" t="s">
        <v>2</v>
      </c>
      <c r="I6" s="10"/>
      <c r="J6" s="11"/>
      <c r="K6" s="12">
        <f t="shared" ref="K6:K23" si="3">ROUND((I6*J6),2)</f>
        <v>0</v>
      </c>
      <c r="L6" s="12">
        <f t="shared" ref="L6:L23" si="4">I6+K6</f>
        <v>0</v>
      </c>
      <c r="M6" s="30">
        <f t="shared" ref="M6:M23" si="5">E6*I6</f>
        <v>0</v>
      </c>
      <c r="N6" s="30">
        <f t="shared" ref="N6:N23" si="6">E6*L6</f>
        <v>0</v>
      </c>
    </row>
    <row r="7" spans="1:14" x14ac:dyDescent="0.25">
      <c r="A7" s="7">
        <v>3</v>
      </c>
      <c r="B7" s="22">
        <v>85466106169</v>
      </c>
      <c r="C7" s="31" t="s">
        <v>55</v>
      </c>
      <c r="D7" s="32" t="s">
        <v>56</v>
      </c>
      <c r="E7" s="24">
        <v>1</v>
      </c>
      <c r="F7" s="8">
        <f t="shared" si="1"/>
        <v>0.3</v>
      </c>
      <c r="G7" s="8">
        <f t="shared" si="2"/>
        <v>0.7</v>
      </c>
      <c r="H7" s="9" t="s">
        <v>2</v>
      </c>
      <c r="I7" s="10"/>
      <c r="J7" s="11"/>
      <c r="K7" s="12">
        <f t="shared" si="3"/>
        <v>0</v>
      </c>
      <c r="L7" s="12">
        <f t="shared" si="4"/>
        <v>0</v>
      </c>
      <c r="M7" s="30">
        <f t="shared" si="5"/>
        <v>0</v>
      </c>
      <c r="N7" s="30">
        <f t="shared" si="6"/>
        <v>0</v>
      </c>
    </row>
    <row r="8" spans="1:14" x14ac:dyDescent="0.25">
      <c r="A8" s="14">
        <v>4</v>
      </c>
      <c r="B8" s="22" t="s">
        <v>40</v>
      </c>
      <c r="C8" s="31" t="s">
        <v>57</v>
      </c>
      <c r="D8" s="32" t="s">
        <v>58</v>
      </c>
      <c r="E8" s="24">
        <v>1</v>
      </c>
      <c r="F8" s="8">
        <f t="shared" si="1"/>
        <v>0.3</v>
      </c>
      <c r="G8" s="8">
        <f t="shared" si="2"/>
        <v>0.7</v>
      </c>
      <c r="H8" s="9" t="s">
        <v>2</v>
      </c>
      <c r="I8" s="10"/>
      <c r="J8" s="11"/>
      <c r="K8" s="12">
        <f t="shared" si="3"/>
        <v>0</v>
      </c>
      <c r="L8" s="12">
        <f t="shared" si="4"/>
        <v>0</v>
      </c>
      <c r="M8" s="30">
        <f t="shared" si="5"/>
        <v>0</v>
      </c>
      <c r="N8" s="30">
        <f t="shared" si="6"/>
        <v>0</v>
      </c>
    </row>
    <row r="9" spans="1:14" x14ac:dyDescent="0.25">
      <c r="A9" s="7">
        <v>5</v>
      </c>
      <c r="B9" s="22">
        <v>92332</v>
      </c>
      <c r="C9" s="31" t="s">
        <v>59</v>
      </c>
      <c r="D9" s="32" t="s">
        <v>60</v>
      </c>
      <c r="E9" s="24">
        <v>2</v>
      </c>
      <c r="F9" s="8">
        <f t="shared" si="1"/>
        <v>0.6</v>
      </c>
      <c r="G9" s="8">
        <f t="shared" si="2"/>
        <v>1.4</v>
      </c>
      <c r="H9" s="9" t="s">
        <v>2</v>
      </c>
      <c r="I9" s="10"/>
      <c r="J9" s="11"/>
      <c r="K9" s="12">
        <f t="shared" si="3"/>
        <v>0</v>
      </c>
      <c r="L9" s="12">
        <f t="shared" si="4"/>
        <v>0</v>
      </c>
      <c r="M9" s="30">
        <f t="shared" si="5"/>
        <v>0</v>
      </c>
      <c r="N9" s="30">
        <f t="shared" si="6"/>
        <v>0</v>
      </c>
    </row>
    <row r="10" spans="1:14" x14ac:dyDescent="0.25">
      <c r="A10" s="14">
        <v>6</v>
      </c>
      <c r="B10" s="22">
        <v>145474</v>
      </c>
      <c r="C10" s="31" t="s">
        <v>61</v>
      </c>
      <c r="D10" s="32" t="s">
        <v>62</v>
      </c>
      <c r="E10" s="24">
        <v>1</v>
      </c>
      <c r="F10" s="8">
        <f t="shared" si="1"/>
        <v>0.3</v>
      </c>
      <c r="G10" s="8">
        <f t="shared" si="2"/>
        <v>0.7</v>
      </c>
      <c r="H10" s="9" t="s">
        <v>2</v>
      </c>
      <c r="I10" s="10"/>
      <c r="J10" s="11"/>
      <c r="K10" s="12">
        <f t="shared" si="3"/>
        <v>0</v>
      </c>
      <c r="L10" s="12">
        <f t="shared" si="4"/>
        <v>0</v>
      </c>
      <c r="M10" s="30">
        <f t="shared" si="5"/>
        <v>0</v>
      </c>
      <c r="N10" s="30">
        <f t="shared" si="6"/>
        <v>0</v>
      </c>
    </row>
    <row r="11" spans="1:14" x14ac:dyDescent="0.25">
      <c r="A11" s="7">
        <v>7</v>
      </c>
      <c r="B11" s="22">
        <v>145472</v>
      </c>
      <c r="C11" s="31" t="s">
        <v>63</v>
      </c>
      <c r="D11" s="32" t="s">
        <v>64</v>
      </c>
      <c r="E11" s="24">
        <v>1</v>
      </c>
      <c r="F11" s="8">
        <f t="shared" si="1"/>
        <v>0.3</v>
      </c>
      <c r="G11" s="8">
        <f t="shared" si="2"/>
        <v>0.7</v>
      </c>
      <c r="H11" s="9" t="s">
        <v>2</v>
      </c>
      <c r="I11" s="10"/>
      <c r="J11" s="11"/>
      <c r="K11" s="12">
        <f t="shared" si="3"/>
        <v>0</v>
      </c>
      <c r="L11" s="12">
        <f t="shared" si="4"/>
        <v>0</v>
      </c>
      <c r="M11" s="30">
        <f t="shared" si="5"/>
        <v>0</v>
      </c>
      <c r="N11" s="30">
        <f t="shared" si="6"/>
        <v>0</v>
      </c>
    </row>
    <row r="12" spans="1:14" x14ac:dyDescent="0.25">
      <c r="A12" s="14">
        <v>8</v>
      </c>
      <c r="B12" s="22">
        <v>39556</v>
      </c>
      <c r="C12" s="31" t="s">
        <v>65</v>
      </c>
      <c r="D12" s="32" t="s">
        <v>66</v>
      </c>
      <c r="E12" s="24">
        <v>2</v>
      </c>
      <c r="F12" s="8">
        <f t="shared" si="1"/>
        <v>0.6</v>
      </c>
      <c r="G12" s="8">
        <f t="shared" si="2"/>
        <v>1.4</v>
      </c>
      <c r="H12" s="9" t="s">
        <v>2</v>
      </c>
      <c r="I12" s="10"/>
      <c r="J12" s="11"/>
      <c r="K12" s="12">
        <f t="shared" si="3"/>
        <v>0</v>
      </c>
      <c r="L12" s="12">
        <f t="shared" si="4"/>
        <v>0</v>
      </c>
      <c r="M12" s="30">
        <f t="shared" si="5"/>
        <v>0</v>
      </c>
      <c r="N12" s="30">
        <f t="shared" si="6"/>
        <v>0</v>
      </c>
    </row>
    <row r="13" spans="1:14" ht="25.5" x14ac:dyDescent="0.25">
      <c r="A13" s="7">
        <v>9</v>
      </c>
      <c r="B13" s="22">
        <v>81934200349</v>
      </c>
      <c r="C13" s="31" t="s">
        <v>67</v>
      </c>
      <c r="D13" s="32" t="s">
        <v>68</v>
      </c>
      <c r="E13" s="24">
        <v>1</v>
      </c>
      <c r="F13" s="8">
        <f t="shared" si="1"/>
        <v>0.3</v>
      </c>
      <c r="G13" s="8">
        <f t="shared" si="2"/>
        <v>0.7</v>
      </c>
      <c r="H13" s="9" t="s">
        <v>2</v>
      </c>
      <c r="I13" s="10"/>
      <c r="J13" s="11"/>
      <c r="K13" s="12">
        <f t="shared" si="3"/>
        <v>0</v>
      </c>
      <c r="L13" s="12">
        <f t="shared" si="4"/>
        <v>0</v>
      </c>
      <c r="M13" s="30">
        <f t="shared" si="5"/>
        <v>0</v>
      </c>
      <c r="N13" s="30">
        <f t="shared" si="6"/>
        <v>0</v>
      </c>
    </row>
    <row r="14" spans="1:14" x14ac:dyDescent="0.25">
      <c r="A14" s="14">
        <v>10</v>
      </c>
      <c r="B14" s="22">
        <v>85960040007</v>
      </c>
      <c r="C14" s="31" t="s">
        <v>69</v>
      </c>
      <c r="D14" s="32" t="s">
        <v>70</v>
      </c>
      <c r="E14" s="24">
        <v>2</v>
      </c>
      <c r="F14" s="8">
        <f t="shared" si="1"/>
        <v>0.6</v>
      </c>
      <c r="G14" s="8">
        <f t="shared" si="2"/>
        <v>1.4</v>
      </c>
      <c r="H14" s="9" t="s">
        <v>2</v>
      </c>
      <c r="I14" s="10"/>
      <c r="J14" s="11"/>
      <c r="K14" s="12">
        <f t="shared" si="3"/>
        <v>0</v>
      </c>
      <c r="L14" s="12">
        <f t="shared" si="4"/>
        <v>0</v>
      </c>
      <c r="M14" s="30">
        <f t="shared" si="5"/>
        <v>0</v>
      </c>
      <c r="N14" s="30">
        <f t="shared" si="6"/>
        <v>0</v>
      </c>
    </row>
    <row r="15" spans="1:14" x14ac:dyDescent="0.25">
      <c r="A15" s="7">
        <v>11</v>
      </c>
      <c r="B15" s="22">
        <v>81508030040</v>
      </c>
      <c r="C15" s="31" t="s">
        <v>71</v>
      </c>
      <c r="D15" s="32" t="s">
        <v>72</v>
      </c>
      <c r="E15" s="24">
        <v>2</v>
      </c>
      <c r="F15" s="8">
        <f t="shared" si="1"/>
        <v>0.6</v>
      </c>
      <c r="G15" s="8">
        <f t="shared" si="2"/>
        <v>1.4</v>
      </c>
      <c r="H15" s="9" t="s">
        <v>2</v>
      </c>
      <c r="I15" s="10"/>
      <c r="J15" s="11"/>
      <c r="K15" s="12">
        <f t="shared" si="3"/>
        <v>0</v>
      </c>
      <c r="L15" s="12">
        <f t="shared" si="4"/>
        <v>0</v>
      </c>
      <c r="M15" s="30">
        <f t="shared" si="5"/>
        <v>0</v>
      </c>
      <c r="N15" s="30">
        <f t="shared" si="6"/>
        <v>0</v>
      </c>
    </row>
    <row r="16" spans="1:14" x14ac:dyDescent="0.25">
      <c r="A16" s="14">
        <v>12</v>
      </c>
      <c r="B16" s="22">
        <v>85417290009</v>
      </c>
      <c r="C16" s="31" t="s">
        <v>73</v>
      </c>
      <c r="D16" s="32" t="s">
        <v>74</v>
      </c>
      <c r="E16" s="24">
        <v>2</v>
      </c>
      <c r="F16" s="8">
        <f t="shared" si="1"/>
        <v>0.6</v>
      </c>
      <c r="G16" s="8">
        <f t="shared" si="2"/>
        <v>1.4</v>
      </c>
      <c r="H16" s="9" t="s">
        <v>2</v>
      </c>
      <c r="I16" s="10"/>
      <c r="J16" s="11"/>
      <c r="K16" s="12">
        <f t="shared" si="3"/>
        <v>0</v>
      </c>
      <c r="L16" s="12">
        <f t="shared" si="4"/>
        <v>0</v>
      </c>
      <c r="M16" s="30">
        <f t="shared" si="5"/>
        <v>0</v>
      </c>
      <c r="N16" s="30">
        <f t="shared" si="6"/>
        <v>0</v>
      </c>
    </row>
    <row r="17" spans="1:14" x14ac:dyDescent="0.25">
      <c r="A17" s="7">
        <v>13</v>
      </c>
      <c r="B17" s="22" t="s">
        <v>41</v>
      </c>
      <c r="C17" s="31" t="s">
        <v>75</v>
      </c>
      <c r="D17" s="32" t="s">
        <v>76</v>
      </c>
      <c r="E17" s="24">
        <v>1</v>
      </c>
      <c r="F17" s="8">
        <f t="shared" si="1"/>
        <v>0.3</v>
      </c>
      <c r="G17" s="8">
        <f t="shared" si="2"/>
        <v>0.7</v>
      </c>
      <c r="H17" s="9" t="s">
        <v>2</v>
      </c>
      <c r="I17" s="10"/>
      <c r="J17" s="11"/>
      <c r="K17" s="12">
        <f t="shared" si="3"/>
        <v>0</v>
      </c>
      <c r="L17" s="12">
        <f t="shared" si="4"/>
        <v>0</v>
      </c>
      <c r="M17" s="30">
        <f t="shared" si="5"/>
        <v>0</v>
      </c>
      <c r="N17" s="30">
        <f t="shared" si="6"/>
        <v>0</v>
      </c>
    </row>
    <row r="18" spans="1:14" x14ac:dyDescent="0.25">
      <c r="A18" s="14">
        <v>14</v>
      </c>
      <c r="B18" s="22" t="s">
        <v>42</v>
      </c>
      <c r="C18" s="31" t="s">
        <v>77</v>
      </c>
      <c r="D18" s="32" t="s">
        <v>78</v>
      </c>
      <c r="E18" s="24">
        <v>5</v>
      </c>
      <c r="F18" s="8">
        <f t="shared" si="1"/>
        <v>1.5</v>
      </c>
      <c r="G18" s="8">
        <f t="shared" si="2"/>
        <v>3.5</v>
      </c>
      <c r="H18" s="9" t="s">
        <v>2</v>
      </c>
      <c r="I18" s="10"/>
      <c r="J18" s="11"/>
      <c r="K18" s="12">
        <f t="shared" si="3"/>
        <v>0</v>
      </c>
      <c r="L18" s="12">
        <f t="shared" si="4"/>
        <v>0</v>
      </c>
      <c r="M18" s="30">
        <f t="shared" si="5"/>
        <v>0</v>
      </c>
      <c r="N18" s="30">
        <f t="shared" si="6"/>
        <v>0</v>
      </c>
    </row>
    <row r="19" spans="1:14" x14ac:dyDescent="0.25">
      <c r="A19" s="7">
        <v>15</v>
      </c>
      <c r="B19" s="22" t="s">
        <v>43</v>
      </c>
      <c r="C19" s="31" t="s">
        <v>79</v>
      </c>
      <c r="D19" s="32" t="s">
        <v>80</v>
      </c>
      <c r="E19" s="24">
        <v>5</v>
      </c>
      <c r="F19" s="8">
        <f t="shared" si="1"/>
        <v>1.5</v>
      </c>
      <c r="G19" s="8">
        <f t="shared" si="2"/>
        <v>3.5</v>
      </c>
      <c r="H19" s="9" t="s">
        <v>2</v>
      </c>
      <c r="I19" s="10"/>
      <c r="J19" s="11"/>
      <c r="K19" s="12">
        <f t="shared" si="3"/>
        <v>0</v>
      </c>
      <c r="L19" s="12">
        <f t="shared" si="4"/>
        <v>0</v>
      </c>
      <c r="M19" s="30">
        <f t="shared" si="5"/>
        <v>0</v>
      </c>
      <c r="N19" s="30">
        <f t="shared" si="6"/>
        <v>0</v>
      </c>
    </row>
    <row r="20" spans="1:14" x14ac:dyDescent="0.25">
      <c r="A20" s="14">
        <v>16</v>
      </c>
      <c r="B20" s="22" t="s">
        <v>44</v>
      </c>
      <c r="C20" s="31" t="s">
        <v>81</v>
      </c>
      <c r="D20" s="32" t="s">
        <v>82</v>
      </c>
      <c r="E20" s="24">
        <v>5</v>
      </c>
      <c r="F20" s="8">
        <f t="shared" si="1"/>
        <v>1.5</v>
      </c>
      <c r="G20" s="8">
        <f t="shared" si="2"/>
        <v>3.5</v>
      </c>
      <c r="H20" s="9" t="s">
        <v>2</v>
      </c>
      <c r="I20" s="10"/>
      <c r="J20" s="11"/>
      <c r="K20" s="12">
        <f t="shared" si="3"/>
        <v>0</v>
      </c>
      <c r="L20" s="12">
        <f t="shared" si="4"/>
        <v>0</v>
      </c>
      <c r="M20" s="30">
        <f t="shared" si="5"/>
        <v>0</v>
      </c>
      <c r="N20" s="30">
        <f t="shared" si="6"/>
        <v>0</v>
      </c>
    </row>
    <row r="21" spans="1:14" x14ac:dyDescent="0.25">
      <c r="A21" s="7">
        <v>17</v>
      </c>
      <c r="B21" s="22">
        <v>26836</v>
      </c>
      <c r="C21" s="31" t="s">
        <v>83</v>
      </c>
      <c r="D21" s="32" t="s">
        <v>84</v>
      </c>
      <c r="E21" s="24">
        <v>1</v>
      </c>
      <c r="F21" s="8">
        <f t="shared" si="1"/>
        <v>0.3</v>
      </c>
      <c r="G21" s="8">
        <f t="shared" si="2"/>
        <v>0.7</v>
      </c>
      <c r="H21" s="9" t="s">
        <v>2</v>
      </c>
      <c r="I21" s="10"/>
      <c r="J21" s="11"/>
      <c r="K21" s="12">
        <f t="shared" si="3"/>
        <v>0</v>
      </c>
      <c r="L21" s="12">
        <f t="shared" si="4"/>
        <v>0</v>
      </c>
      <c r="M21" s="30">
        <f t="shared" si="5"/>
        <v>0</v>
      </c>
      <c r="N21" s="30">
        <f t="shared" si="6"/>
        <v>0</v>
      </c>
    </row>
    <row r="22" spans="1:14" x14ac:dyDescent="0.25">
      <c r="A22" s="14">
        <v>18</v>
      </c>
      <c r="B22" s="22" t="s">
        <v>45</v>
      </c>
      <c r="C22" s="31" t="s">
        <v>85</v>
      </c>
      <c r="D22" s="32" t="s">
        <v>86</v>
      </c>
      <c r="E22" s="24">
        <v>2</v>
      </c>
      <c r="F22" s="8">
        <f t="shared" si="1"/>
        <v>0.6</v>
      </c>
      <c r="G22" s="8">
        <f t="shared" si="2"/>
        <v>1.4</v>
      </c>
      <c r="H22" s="9" t="s">
        <v>2</v>
      </c>
      <c r="I22" s="10"/>
      <c r="J22" s="11"/>
      <c r="K22" s="12">
        <f t="shared" si="3"/>
        <v>0</v>
      </c>
      <c r="L22" s="12">
        <f t="shared" si="4"/>
        <v>0</v>
      </c>
      <c r="M22" s="30">
        <f t="shared" si="5"/>
        <v>0</v>
      </c>
      <c r="N22" s="30">
        <f t="shared" si="6"/>
        <v>0</v>
      </c>
    </row>
    <row r="23" spans="1:14" x14ac:dyDescent="0.25">
      <c r="A23" s="7">
        <v>19</v>
      </c>
      <c r="B23" s="22" t="s">
        <v>46</v>
      </c>
      <c r="C23" s="31" t="s">
        <v>87</v>
      </c>
      <c r="D23" s="32" t="s">
        <v>88</v>
      </c>
      <c r="E23" s="24">
        <v>4</v>
      </c>
      <c r="F23" s="8">
        <f t="shared" si="1"/>
        <v>1.2</v>
      </c>
      <c r="G23" s="8">
        <f t="shared" si="2"/>
        <v>2.8</v>
      </c>
      <c r="H23" s="9" t="s">
        <v>2</v>
      </c>
      <c r="I23" s="10"/>
      <c r="J23" s="11"/>
      <c r="K23" s="12">
        <f t="shared" si="3"/>
        <v>0</v>
      </c>
      <c r="L23" s="12">
        <f t="shared" si="4"/>
        <v>0</v>
      </c>
      <c r="M23" s="30">
        <f t="shared" si="5"/>
        <v>0</v>
      </c>
      <c r="N23" s="30">
        <f t="shared" si="6"/>
        <v>0</v>
      </c>
    </row>
    <row r="24" spans="1:14" ht="25.5" x14ac:dyDescent="0.25">
      <c r="A24" s="14">
        <v>20</v>
      </c>
      <c r="B24" s="22" t="s">
        <v>47</v>
      </c>
      <c r="C24" s="31" t="s">
        <v>89</v>
      </c>
      <c r="D24" s="32" t="s">
        <v>90</v>
      </c>
      <c r="E24" s="24">
        <v>4</v>
      </c>
      <c r="F24" s="8">
        <f t="shared" si="1"/>
        <v>1.2</v>
      </c>
      <c r="G24" s="8">
        <f t="shared" ref="G24:G27" si="7">E24*70/100</f>
        <v>2.8</v>
      </c>
      <c r="H24" s="9" t="s">
        <v>2</v>
      </c>
      <c r="I24" s="10"/>
      <c r="J24" s="11"/>
      <c r="K24" s="12">
        <f t="shared" ref="K24:K27" si="8">ROUND((I24*J24),2)</f>
        <v>0</v>
      </c>
      <c r="L24" s="12">
        <f t="shared" ref="L24:L27" si="9">I24+K24</f>
        <v>0</v>
      </c>
      <c r="M24" s="30">
        <f t="shared" ref="M24:M27" si="10">E24*I24</f>
        <v>0</v>
      </c>
      <c r="N24" s="30">
        <f t="shared" ref="N24:N27" si="11">E24*L24</f>
        <v>0</v>
      </c>
    </row>
    <row r="25" spans="1:14" x14ac:dyDescent="0.25">
      <c r="A25" s="7">
        <v>21</v>
      </c>
      <c r="B25" s="22" t="s">
        <v>48</v>
      </c>
      <c r="C25" s="31" t="s">
        <v>91</v>
      </c>
      <c r="D25" s="32" t="s">
        <v>92</v>
      </c>
      <c r="E25" s="24">
        <v>1</v>
      </c>
      <c r="F25" s="8">
        <f t="shared" si="1"/>
        <v>0.3</v>
      </c>
      <c r="G25" s="8">
        <f t="shared" si="7"/>
        <v>0.7</v>
      </c>
      <c r="H25" s="9" t="s">
        <v>2</v>
      </c>
      <c r="I25" s="10"/>
      <c r="J25" s="11"/>
      <c r="K25" s="12">
        <f t="shared" si="8"/>
        <v>0</v>
      </c>
      <c r="L25" s="12">
        <f t="shared" si="9"/>
        <v>0</v>
      </c>
      <c r="M25" s="30">
        <f t="shared" si="10"/>
        <v>0</v>
      </c>
      <c r="N25" s="30">
        <f t="shared" si="11"/>
        <v>0</v>
      </c>
    </row>
    <row r="26" spans="1:14" x14ac:dyDescent="0.25">
      <c r="A26" s="14">
        <v>22</v>
      </c>
      <c r="B26" s="22" t="s">
        <v>49</v>
      </c>
      <c r="C26" s="31" t="s">
        <v>93</v>
      </c>
      <c r="D26" s="32" t="s">
        <v>94</v>
      </c>
      <c r="E26" s="24">
        <v>1</v>
      </c>
      <c r="F26" s="8">
        <f t="shared" si="1"/>
        <v>0.3</v>
      </c>
      <c r="G26" s="8">
        <f t="shared" si="7"/>
        <v>0.7</v>
      </c>
      <c r="H26" s="9" t="s">
        <v>2</v>
      </c>
      <c r="I26" s="10"/>
      <c r="J26" s="11"/>
      <c r="K26" s="12">
        <f t="shared" si="8"/>
        <v>0</v>
      </c>
      <c r="L26" s="12">
        <f t="shared" si="9"/>
        <v>0</v>
      </c>
      <c r="M26" s="30">
        <f t="shared" si="10"/>
        <v>0</v>
      </c>
      <c r="N26" s="30">
        <f t="shared" si="11"/>
        <v>0</v>
      </c>
    </row>
    <row r="27" spans="1:14" x14ac:dyDescent="0.25">
      <c r="A27" s="7">
        <v>23</v>
      </c>
      <c r="B27" s="22" t="s">
        <v>50</v>
      </c>
      <c r="C27" s="31" t="s">
        <v>95</v>
      </c>
      <c r="D27" s="32" t="s">
        <v>96</v>
      </c>
      <c r="E27" s="24">
        <v>1</v>
      </c>
      <c r="F27" s="8">
        <f t="shared" si="1"/>
        <v>0.3</v>
      </c>
      <c r="G27" s="8">
        <f t="shared" si="7"/>
        <v>0.7</v>
      </c>
      <c r="H27" s="9" t="s">
        <v>2</v>
      </c>
      <c r="I27" s="10"/>
      <c r="J27" s="11"/>
      <c r="K27" s="12">
        <f t="shared" si="8"/>
        <v>0</v>
      </c>
      <c r="L27" s="12">
        <f t="shared" si="9"/>
        <v>0</v>
      </c>
      <c r="M27" s="30">
        <f t="shared" si="10"/>
        <v>0</v>
      </c>
      <c r="N27" s="30">
        <f t="shared" si="11"/>
        <v>0</v>
      </c>
    </row>
    <row r="28" spans="1:14" ht="24.75" customHeight="1" thickBot="1" x14ac:dyDescent="0.3">
      <c r="A28" s="41" t="s">
        <v>11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6">
        <f>SUM(M5:M27)</f>
        <v>0</v>
      </c>
      <c r="N28" s="6">
        <f>SUM(N5:N27)</f>
        <v>0</v>
      </c>
    </row>
    <row r="29" spans="1:14" ht="20.25" customHeight="1" x14ac:dyDescent="0.25">
      <c r="A29" s="37" t="s">
        <v>10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ht="65.25" customHeight="1" thickBot="1" x14ac:dyDescent="0.3">
      <c r="E30" s="38"/>
      <c r="F30" s="38"/>
      <c r="G30" s="38"/>
      <c r="H30" s="38"/>
      <c r="I30" s="38"/>
      <c r="J30" s="38"/>
      <c r="K30" s="39"/>
      <c r="L30" s="39"/>
      <c r="M30" s="39"/>
      <c r="N30" s="39"/>
    </row>
    <row r="31" spans="1:14" ht="16.5" thickTop="1" x14ac:dyDescent="0.25">
      <c r="E31" s="40"/>
      <c r="F31" s="40"/>
      <c r="G31" s="40"/>
      <c r="H31" s="40"/>
      <c r="I31" s="40"/>
      <c r="J31" s="40"/>
      <c r="K31" s="40" t="s">
        <v>1</v>
      </c>
      <c r="L31" s="40"/>
      <c r="M31" s="40"/>
      <c r="N31" s="40"/>
    </row>
    <row r="33" spans="13:13" x14ac:dyDescent="0.25">
      <c r="M33" s="2"/>
    </row>
  </sheetData>
  <mergeCells count="10">
    <mergeCell ref="E31:H31"/>
    <mergeCell ref="I31:J31"/>
    <mergeCell ref="K31:N31"/>
    <mergeCell ref="A1:N1"/>
    <mergeCell ref="A2:N2"/>
    <mergeCell ref="A28:L28"/>
    <mergeCell ref="A29:N29"/>
    <mergeCell ref="E30:H30"/>
    <mergeCell ref="I30:J30"/>
    <mergeCell ref="K30:N30"/>
  </mergeCells>
  <phoneticPr fontId="11" type="noConversion"/>
  <printOptions horizontalCentered="1"/>
  <pageMargins left="0.11811023622047245" right="0.11811023622047245" top="0.35433070866141736" bottom="0.35433070866141736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F6DA7-9B69-4704-B8C2-861285A344D4}">
  <dimension ref="A1:N197"/>
  <sheetViews>
    <sheetView showGridLines="0" tabSelected="1" view="pageBreakPreview" zoomScale="115" zoomScaleNormal="95" zoomScaleSheetLayoutView="115" workbookViewId="0">
      <selection activeCell="A11" sqref="A11"/>
    </sheetView>
  </sheetViews>
  <sheetFormatPr defaultRowHeight="15.75" x14ac:dyDescent="0.25"/>
  <cols>
    <col min="1" max="1" width="3.625" customWidth="1"/>
    <col min="2" max="2" width="14.75" style="20" customWidth="1"/>
    <col min="3" max="3" width="19.125" style="20" bestFit="1" customWidth="1"/>
    <col min="4" max="4" width="43.5" style="35" customWidth="1"/>
    <col min="5" max="7" width="10.125" style="3" customWidth="1"/>
    <col min="8" max="8" width="9.25" style="3" customWidth="1"/>
    <col min="9" max="9" width="11.375" customWidth="1"/>
    <col min="10" max="11" width="11.875" customWidth="1"/>
    <col min="12" max="12" width="12.75" customWidth="1"/>
    <col min="13" max="13" width="14.375" bestFit="1" customWidth="1"/>
    <col min="14" max="14" width="14.375" style="1" bestFit="1" customWidth="1"/>
    <col min="17" max="17" width="9" customWidth="1"/>
  </cols>
  <sheetData>
    <row r="1" spans="1:14" x14ac:dyDescent="0.25">
      <c r="A1" s="36" t="s">
        <v>577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1" x14ac:dyDescent="0.35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1.75" thickBot="1" x14ac:dyDescent="0.4">
      <c r="A3" s="4"/>
      <c r="B3" s="19"/>
      <c r="C3" s="19"/>
      <c r="D3" s="3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60" x14ac:dyDescent="0.25">
      <c r="A4" s="5" t="s">
        <v>0</v>
      </c>
      <c r="B4" s="5" t="s">
        <v>16</v>
      </c>
      <c r="C4" s="5" t="s">
        <v>21</v>
      </c>
      <c r="D4" s="5" t="s">
        <v>578</v>
      </c>
      <c r="E4" s="5" t="s">
        <v>579</v>
      </c>
      <c r="F4" s="5" t="s">
        <v>12</v>
      </c>
      <c r="G4" s="5" t="s">
        <v>13</v>
      </c>
      <c r="H4" s="5" t="s">
        <v>3</v>
      </c>
      <c r="I4" s="5" t="s">
        <v>4</v>
      </c>
      <c r="J4" s="5" t="s">
        <v>5</v>
      </c>
      <c r="K4" s="5" t="s">
        <v>9</v>
      </c>
      <c r="L4" s="5" t="s">
        <v>6</v>
      </c>
      <c r="M4" s="5" t="s">
        <v>7</v>
      </c>
      <c r="N4" s="5" t="s">
        <v>8</v>
      </c>
    </row>
    <row r="5" spans="1:14" x14ac:dyDescent="0.25">
      <c r="A5" s="7">
        <v>1</v>
      </c>
      <c r="B5" s="31" t="s">
        <v>97</v>
      </c>
      <c r="C5" s="31" t="s">
        <v>223</v>
      </c>
      <c r="D5" s="32" t="s">
        <v>224</v>
      </c>
      <c r="E5" s="33">
        <v>2</v>
      </c>
      <c r="F5" s="8">
        <f>E5*30/100</f>
        <v>0.6</v>
      </c>
      <c r="G5" s="8">
        <f>E5*70/100</f>
        <v>1.4</v>
      </c>
      <c r="H5" s="9" t="s">
        <v>2</v>
      </c>
      <c r="I5" s="10"/>
      <c r="J5" s="11"/>
      <c r="K5" s="12">
        <f>ROUND((I5*J5),2)</f>
        <v>0</v>
      </c>
      <c r="L5" s="12">
        <f t="shared" ref="L5:L26" si="0">I5+K5</f>
        <v>0</v>
      </c>
      <c r="M5" s="30">
        <f>E5*I5</f>
        <v>0</v>
      </c>
      <c r="N5" s="30">
        <f>E5*L5</f>
        <v>0</v>
      </c>
    </row>
    <row r="6" spans="1:14" x14ac:dyDescent="0.25">
      <c r="A6" s="14">
        <v>2</v>
      </c>
      <c r="B6" s="31" t="s">
        <v>98</v>
      </c>
      <c r="C6" s="31" t="s">
        <v>225</v>
      </c>
      <c r="D6" s="32" t="s">
        <v>226</v>
      </c>
      <c r="E6" s="33">
        <v>1</v>
      </c>
      <c r="F6" s="8">
        <f t="shared" ref="F6:F69" si="1">E6*30/100</f>
        <v>0.3</v>
      </c>
      <c r="G6" s="8">
        <f t="shared" ref="G6:G26" si="2">E6*70/100</f>
        <v>0.7</v>
      </c>
      <c r="H6" s="9" t="s">
        <v>2</v>
      </c>
      <c r="I6" s="10"/>
      <c r="J6" s="11"/>
      <c r="K6" s="12">
        <f t="shared" ref="K6:K26" si="3">ROUND((I6*J6),2)</f>
        <v>0</v>
      </c>
      <c r="L6" s="12">
        <f t="shared" si="0"/>
        <v>0</v>
      </c>
      <c r="M6" s="30">
        <f t="shared" ref="M6:M26" si="4">E6*I6</f>
        <v>0</v>
      </c>
      <c r="N6" s="30">
        <f t="shared" ref="N6:N26" si="5">E6*L6</f>
        <v>0</v>
      </c>
    </row>
    <row r="7" spans="1:14" x14ac:dyDescent="0.25">
      <c r="A7" s="7">
        <v>3</v>
      </c>
      <c r="B7" s="31" t="s">
        <v>99</v>
      </c>
      <c r="C7" s="31" t="s">
        <v>227</v>
      </c>
      <c r="D7" s="32" t="s">
        <v>228</v>
      </c>
      <c r="E7" s="33">
        <v>10</v>
      </c>
      <c r="F7" s="8">
        <f t="shared" si="1"/>
        <v>3</v>
      </c>
      <c r="G7" s="8">
        <f t="shared" si="2"/>
        <v>7</v>
      </c>
      <c r="H7" s="9" t="s">
        <v>2</v>
      </c>
      <c r="I7" s="10"/>
      <c r="J7" s="11"/>
      <c r="K7" s="12">
        <f t="shared" si="3"/>
        <v>0</v>
      </c>
      <c r="L7" s="12">
        <f t="shared" si="0"/>
        <v>0</v>
      </c>
      <c r="M7" s="30">
        <f t="shared" si="4"/>
        <v>0</v>
      </c>
      <c r="N7" s="30">
        <f t="shared" si="5"/>
        <v>0</v>
      </c>
    </row>
    <row r="8" spans="1:14" x14ac:dyDescent="0.25">
      <c r="A8" s="14">
        <v>4</v>
      </c>
      <c r="B8" s="31">
        <v>5162260</v>
      </c>
      <c r="C8" s="31" t="s">
        <v>229</v>
      </c>
      <c r="D8" s="32" t="s">
        <v>230</v>
      </c>
      <c r="E8" s="33">
        <v>1</v>
      </c>
      <c r="F8" s="8">
        <f t="shared" si="1"/>
        <v>0.3</v>
      </c>
      <c r="G8" s="8">
        <f t="shared" si="2"/>
        <v>0.7</v>
      </c>
      <c r="H8" s="9" t="s">
        <v>2</v>
      </c>
      <c r="I8" s="10"/>
      <c r="J8" s="11"/>
      <c r="K8" s="12">
        <f t="shared" si="3"/>
        <v>0</v>
      </c>
      <c r="L8" s="12">
        <f t="shared" si="0"/>
        <v>0</v>
      </c>
      <c r="M8" s="30">
        <f t="shared" si="4"/>
        <v>0</v>
      </c>
      <c r="N8" s="30">
        <f t="shared" si="5"/>
        <v>0</v>
      </c>
    </row>
    <row r="9" spans="1:14" x14ac:dyDescent="0.25">
      <c r="A9" s="7">
        <v>5</v>
      </c>
      <c r="B9" s="31" t="s">
        <v>100</v>
      </c>
      <c r="C9" s="31" t="s">
        <v>231</v>
      </c>
      <c r="D9" s="32" t="s">
        <v>232</v>
      </c>
      <c r="E9" s="33">
        <v>1</v>
      </c>
      <c r="F9" s="8">
        <f t="shared" si="1"/>
        <v>0.3</v>
      </c>
      <c r="G9" s="8">
        <f t="shared" si="2"/>
        <v>0.7</v>
      </c>
      <c r="H9" s="9" t="s">
        <v>2</v>
      </c>
      <c r="I9" s="10"/>
      <c r="J9" s="11"/>
      <c r="K9" s="12">
        <f t="shared" si="3"/>
        <v>0</v>
      </c>
      <c r="L9" s="12">
        <f t="shared" si="0"/>
        <v>0</v>
      </c>
      <c r="M9" s="30">
        <f t="shared" si="4"/>
        <v>0</v>
      </c>
      <c r="N9" s="30">
        <f t="shared" si="5"/>
        <v>0</v>
      </c>
    </row>
    <row r="10" spans="1:14" x14ac:dyDescent="0.25">
      <c r="A10" s="14">
        <v>6</v>
      </c>
      <c r="B10" s="31" t="s">
        <v>101</v>
      </c>
      <c r="C10" s="31" t="s">
        <v>233</v>
      </c>
      <c r="D10" s="32" t="s">
        <v>234</v>
      </c>
      <c r="E10" s="33">
        <v>1</v>
      </c>
      <c r="F10" s="8">
        <f t="shared" si="1"/>
        <v>0.3</v>
      </c>
      <c r="G10" s="8">
        <f t="shared" si="2"/>
        <v>0.7</v>
      </c>
      <c r="H10" s="9" t="s">
        <v>2</v>
      </c>
      <c r="I10" s="10"/>
      <c r="J10" s="11"/>
      <c r="K10" s="12">
        <f t="shared" si="3"/>
        <v>0</v>
      </c>
      <c r="L10" s="12">
        <f t="shared" si="0"/>
        <v>0</v>
      </c>
      <c r="M10" s="30">
        <f t="shared" si="4"/>
        <v>0</v>
      </c>
      <c r="N10" s="30">
        <f t="shared" si="5"/>
        <v>0</v>
      </c>
    </row>
    <row r="11" spans="1:14" x14ac:dyDescent="0.25">
      <c r="A11" s="7">
        <v>7</v>
      </c>
      <c r="B11" s="31">
        <v>5166049</v>
      </c>
      <c r="C11" s="31" t="s">
        <v>235</v>
      </c>
      <c r="D11" s="32" t="s">
        <v>234</v>
      </c>
      <c r="E11" s="33">
        <v>1</v>
      </c>
      <c r="F11" s="8">
        <f t="shared" si="1"/>
        <v>0.3</v>
      </c>
      <c r="G11" s="8">
        <f t="shared" si="2"/>
        <v>0.7</v>
      </c>
      <c r="H11" s="9" t="s">
        <v>2</v>
      </c>
      <c r="I11" s="10"/>
      <c r="J11" s="11"/>
      <c r="K11" s="12">
        <f t="shared" si="3"/>
        <v>0</v>
      </c>
      <c r="L11" s="12">
        <f t="shared" si="0"/>
        <v>0</v>
      </c>
      <c r="M11" s="30">
        <f t="shared" si="4"/>
        <v>0</v>
      </c>
      <c r="N11" s="30">
        <f t="shared" si="5"/>
        <v>0</v>
      </c>
    </row>
    <row r="12" spans="1:14" x14ac:dyDescent="0.25">
      <c r="A12" s="14">
        <v>8</v>
      </c>
      <c r="B12" s="31" t="s">
        <v>102</v>
      </c>
      <c r="C12" s="31" t="s">
        <v>236</v>
      </c>
      <c r="D12" s="32" t="s">
        <v>237</v>
      </c>
      <c r="E12" s="33">
        <v>1</v>
      </c>
      <c r="F12" s="8">
        <f t="shared" si="1"/>
        <v>0.3</v>
      </c>
      <c r="G12" s="8">
        <f t="shared" si="2"/>
        <v>0.7</v>
      </c>
      <c r="H12" s="9" t="s">
        <v>2</v>
      </c>
      <c r="I12" s="10"/>
      <c r="J12" s="11"/>
      <c r="K12" s="12">
        <f t="shared" si="3"/>
        <v>0</v>
      </c>
      <c r="L12" s="12">
        <f t="shared" si="0"/>
        <v>0</v>
      </c>
      <c r="M12" s="30">
        <f t="shared" si="4"/>
        <v>0</v>
      </c>
      <c r="N12" s="30">
        <f t="shared" si="5"/>
        <v>0</v>
      </c>
    </row>
    <row r="13" spans="1:14" x14ac:dyDescent="0.25">
      <c r="A13" s="7">
        <v>9</v>
      </c>
      <c r="B13" s="31" t="s">
        <v>103</v>
      </c>
      <c r="C13" s="31" t="s">
        <v>238</v>
      </c>
      <c r="D13" s="32" t="s">
        <v>239</v>
      </c>
      <c r="E13" s="33">
        <v>1</v>
      </c>
      <c r="F13" s="8">
        <f t="shared" si="1"/>
        <v>0.3</v>
      </c>
      <c r="G13" s="8">
        <f t="shared" si="2"/>
        <v>0.7</v>
      </c>
      <c r="H13" s="9" t="s">
        <v>2</v>
      </c>
      <c r="I13" s="10"/>
      <c r="J13" s="11"/>
      <c r="K13" s="12">
        <f t="shared" si="3"/>
        <v>0</v>
      </c>
      <c r="L13" s="12">
        <f t="shared" si="0"/>
        <v>0</v>
      </c>
      <c r="M13" s="30">
        <f t="shared" si="4"/>
        <v>0</v>
      </c>
      <c r="N13" s="30">
        <f t="shared" si="5"/>
        <v>0</v>
      </c>
    </row>
    <row r="14" spans="1:14" ht="25.5" x14ac:dyDescent="0.25">
      <c r="A14" s="14">
        <v>10</v>
      </c>
      <c r="B14" s="31" t="s">
        <v>104</v>
      </c>
      <c r="C14" s="31" t="s">
        <v>240</v>
      </c>
      <c r="D14" s="32" t="s">
        <v>241</v>
      </c>
      <c r="E14" s="33">
        <v>1</v>
      </c>
      <c r="F14" s="8">
        <f t="shared" si="1"/>
        <v>0.3</v>
      </c>
      <c r="G14" s="8">
        <f t="shared" si="2"/>
        <v>0.7</v>
      </c>
      <c r="H14" s="9" t="s">
        <v>2</v>
      </c>
      <c r="I14" s="10"/>
      <c r="J14" s="11"/>
      <c r="K14" s="12">
        <f t="shared" si="3"/>
        <v>0</v>
      </c>
      <c r="L14" s="12">
        <f t="shared" si="0"/>
        <v>0</v>
      </c>
      <c r="M14" s="30">
        <f t="shared" si="4"/>
        <v>0</v>
      </c>
      <c r="N14" s="30">
        <f t="shared" si="5"/>
        <v>0</v>
      </c>
    </row>
    <row r="15" spans="1:14" x14ac:dyDescent="0.25">
      <c r="A15" s="7">
        <v>11</v>
      </c>
      <c r="B15" s="31" t="s">
        <v>105</v>
      </c>
      <c r="C15" s="31" t="s">
        <v>242</v>
      </c>
      <c r="D15" s="32" t="s">
        <v>243</v>
      </c>
      <c r="E15" s="33">
        <v>1</v>
      </c>
      <c r="F15" s="8">
        <f t="shared" si="1"/>
        <v>0.3</v>
      </c>
      <c r="G15" s="8">
        <f t="shared" si="2"/>
        <v>0.7</v>
      </c>
      <c r="H15" s="9" t="s">
        <v>2</v>
      </c>
      <c r="I15" s="10"/>
      <c r="J15" s="11"/>
      <c r="K15" s="12">
        <f t="shared" si="3"/>
        <v>0</v>
      </c>
      <c r="L15" s="12">
        <f t="shared" si="0"/>
        <v>0</v>
      </c>
      <c r="M15" s="30">
        <f t="shared" si="4"/>
        <v>0</v>
      </c>
      <c r="N15" s="30">
        <f t="shared" si="5"/>
        <v>0</v>
      </c>
    </row>
    <row r="16" spans="1:14" ht="25.5" x14ac:dyDescent="0.25">
      <c r="A16" s="14">
        <v>12</v>
      </c>
      <c r="B16" s="31" t="s">
        <v>106</v>
      </c>
      <c r="C16" s="31" t="s">
        <v>244</v>
      </c>
      <c r="D16" s="32" t="s">
        <v>245</v>
      </c>
      <c r="E16" s="33">
        <v>1</v>
      </c>
      <c r="F16" s="8">
        <f t="shared" si="1"/>
        <v>0.3</v>
      </c>
      <c r="G16" s="8">
        <f t="shared" si="2"/>
        <v>0.7</v>
      </c>
      <c r="H16" s="9" t="s">
        <v>2</v>
      </c>
      <c r="I16" s="10"/>
      <c r="J16" s="11"/>
      <c r="K16" s="12">
        <f t="shared" si="3"/>
        <v>0</v>
      </c>
      <c r="L16" s="12">
        <f t="shared" si="0"/>
        <v>0</v>
      </c>
      <c r="M16" s="30">
        <f t="shared" si="4"/>
        <v>0</v>
      </c>
      <c r="N16" s="30">
        <f t="shared" si="5"/>
        <v>0</v>
      </c>
    </row>
    <row r="17" spans="1:14" x14ac:dyDescent="0.25">
      <c r="A17" s="7">
        <v>13</v>
      </c>
      <c r="B17" s="31" t="s">
        <v>107</v>
      </c>
      <c r="C17" s="31" t="s">
        <v>246</v>
      </c>
      <c r="D17" s="32" t="s">
        <v>247</v>
      </c>
      <c r="E17" s="33">
        <v>4</v>
      </c>
      <c r="F17" s="8">
        <f t="shared" si="1"/>
        <v>1.2</v>
      </c>
      <c r="G17" s="8">
        <f t="shared" si="2"/>
        <v>2.8</v>
      </c>
      <c r="H17" s="9" t="s">
        <v>2</v>
      </c>
      <c r="I17" s="10"/>
      <c r="J17" s="11"/>
      <c r="K17" s="12">
        <f t="shared" si="3"/>
        <v>0</v>
      </c>
      <c r="L17" s="12">
        <f t="shared" si="0"/>
        <v>0</v>
      </c>
      <c r="M17" s="30">
        <f t="shared" si="4"/>
        <v>0</v>
      </c>
      <c r="N17" s="30">
        <f t="shared" si="5"/>
        <v>0</v>
      </c>
    </row>
    <row r="18" spans="1:14" x14ac:dyDescent="0.25">
      <c r="A18" s="14">
        <v>14</v>
      </c>
      <c r="B18" s="31" t="s">
        <v>108</v>
      </c>
      <c r="C18" s="31" t="s">
        <v>248</v>
      </c>
      <c r="D18" s="32" t="s">
        <v>249</v>
      </c>
      <c r="E18" s="33">
        <v>1</v>
      </c>
      <c r="F18" s="8">
        <f t="shared" si="1"/>
        <v>0.3</v>
      </c>
      <c r="G18" s="8">
        <f t="shared" si="2"/>
        <v>0.7</v>
      </c>
      <c r="H18" s="9" t="s">
        <v>2</v>
      </c>
      <c r="I18" s="10"/>
      <c r="J18" s="11"/>
      <c r="K18" s="12">
        <f t="shared" si="3"/>
        <v>0</v>
      </c>
      <c r="L18" s="12">
        <f t="shared" si="0"/>
        <v>0</v>
      </c>
      <c r="M18" s="30">
        <f t="shared" si="4"/>
        <v>0</v>
      </c>
      <c r="N18" s="30">
        <f t="shared" si="5"/>
        <v>0</v>
      </c>
    </row>
    <row r="19" spans="1:14" x14ac:dyDescent="0.25">
      <c r="A19" s="7">
        <v>15</v>
      </c>
      <c r="B19" s="31">
        <v>5164248</v>
      </c>
      <c r="C19" s="31" t="s">
        <v>250</v>
      </c>
      <c r="D19" s="32" t="s">
        <v>251</v>
      </c>
      <c r="E19" s="33">
        <v>1</v>
      </c>
      <c r="F19" s="8">
        <f t="shared" si="1"/>
        <v>0.3</v>
      </c>
      <c r="G19" s="8">
        <f t="shared" si="2"/>
        <v>0.7</v>
      </c>
      <c r="H19" s="9" t="s">
        <v>2</v>
      </c>
      <c r="I19" s="10"/>
      <c r="J19" s="11"/>
      <c r="K19" s="12">
        <f t="shared" si="3"/>
        <v>0</v>
      </c>
      <c r="L19" s="12">
        <f t="shared" si="0"/>
        <v>0</v>
      </c>
      <c r="M19" s="30">
        <f t="shared" si="4"/>
        <v>0</v>
      </c>
      <c r="N19" s="30">
        <f t="shared" si="5"/>
        <v>0</v>
      </c>
    </row>
    <row r="20" spans="1:14" x14ac:dyDescent="0.25">
      <c r="A20" s="14">
        <v>16</v>
      </c>
      <c r="B20" s="31" t="s">
        <v>109</v>
      </c>
      <c r="C20" s="31" t="s">
        <v>252</v>
      </c>
      <c r="D20" s="32" t="s">
        <v>253</v>
      </c>
      <c r="E20" s="33">
        <v>1</v>
      </c>
      <c r="F20" s="8">
        <f t="shared" si="1"/>
        <v>0.3</v>
      </c>
      <c r="G20" s="8">
        <f t="shared" si="2"/>
        <v>0.7</v>
      </c>
      <c r="H20" s="9" t="s">
        <v>2</v>
      </c>
      <c r="I20" s="10"/>
      <c r="J20" s="11"/>
      <c r="K20" s="12">
        <f t="shared" si="3"/>
        <v>0</v>
      </c>
      <c r="L20" s="12">
        <f t="shared" si="0"/>
        <v>0</v>
      </c>
      <c r="M20" s="30">
        <f t="shared" si="4"/>
        <v>0</v>
      </c>
      <c r="N20" s="30">
        <f t="shared" si="5"/>
        <v>0</v>
      </c>
    </row>
    <row r="21" spans="1:14" x14ac:dyDescent="0.25">
      <c r="A21" s="7">
        <v>17</v>
      </c>
      <c r="B21" s="31">
        <v>5166048</v>
      </c>
      <c r="C21" s="31" t="s">
        <v>254</v>
      </c>
      <c r="D21" s="32" t="s">
        <v>253</v>
      </c>
      <c r="E21" s="33">
        <v>1</v>
      </c>
      <c r="F21" s="8">
        <f t="shared" si="1"/>
        <v>0.3</v>
      </c>
      <c r="G21" s="8">
        <f t="shared" si="2"/>
        <v>0.7</v>
      </c>
      <c r="H21" s="9" t="s">
        <v>2</v>
      </c>
      <c r="I21" s="10"/>
      <c r="J21" s="11"/>
      <c r="K21" s="12">
        <f t="shared" si="3"/>
        <v>0</v>
      </c>
      <c r="L21" s="12">
        <f t="shared" si="0"/>
        <v>0</v>
      </c>
      <c r="M21" s="30">
        <f t="shared" si="4"/>
        <v>0</v>
      </c>
      <c r="N21" s="30">
        <f t="shared" si="5"/>
        <v>0</v>
      </c>
    </row>
    <row r="22" spans="1:14" x14ac:dyDescent="0.25">
      <c r="A22" s="14">
        <v>18</v>
      </c>
      <c r="B22" s="31" t="s">
        <v>110</v>
      </c>
      <c r="C22" s="31" t="s">
        <v>255</v>
      </c>
      <c r="D22" s="32" t="s">
        <v>256</v>
      </c>
      <c r="E22" s="33">
        <v>1</v>
      </c>
      <c r="F22" s="8">
        <f t="shared" si="1"/>
        <v>0.3</v>
      </c>
      <c r="G22" s="8">
        <f t="shared" si="2"/>
        <v>0.7</v>
      </c>
      <c r="H22" s="9" t="s">
        <v>2</v>
      </c>
      <c r="I22" s="10"/>
      <c r="J22" s="11"/>
      <c r="K22" s="12">
        <f t="shared" si="3"/>
        <v>0</v>
      </c>
      <c r="L22" s="12">
        <f t="shared" si="0"/>
        <v>0</v>
      </c>
      <c r="M22" s="30">
        <f t="shared" si="4"/>
        <v>0</v>
      </c>
      <c r="N22" s="30">
        <f t="shared" si="5"/>
        <v>0</v>
      </c>
    </row>
    <row r="23" spans="1:14" x14ac:dyDescent="0.25">
      <c r="A23" s="7">
        <v>19</v>
      </c>
      <c r="B23" s="31" t="s">
        <v>111</v>
      </c>
      <c r="C23" s="31" t="s">
        <v>257</v>
      </c>
      <c r="D23" s="32" t="s">
        <v>258</v>
      </c>
      <c r="E23" s="33">
        <v>1</v>
      </c>
      <c r="F23" s="8">
        <f t="shared" si="1"/>
        <v>0.3</v>
      </c>
      <c r="G23" s="8">
        <f t="shared" si="2"/>
        <v>0.7</v>
      </c>
      <c r="H23" s="9" t="s">
        <v>2</v>
      </c>
      <c r="I23" s="10"/>
      <c r="J23" s="11"/>
      <c r="K23" s="12">
        <f t="shared" si="3"/>
        <v>0</v>
      </c>
      <c r="L23" s="12">
        <f t="shared" si="0"/>
        <v>0</v>
      </c>
      <c r="M23" s="30">
        <f t="shared" si="4"/>
        <v>0</v>
      </c>
      <c r="N23" s="30">
        <f t="shared" si="5"/>
        <v>0</v>
      </c>
    </row>
    <row r="24" spans="1:14" x14ac:dyDescent="0.25">
      <c r="A24" s="14">
        <v>20</v>
      </c>
      <c r="B24" s="31" t="s">
        <v>112</v>
      </c>
      <c r="C24" s="31" t="s">
        <v>259</v>
      </c>
      <c r="D24" s="32" t="s">
        <v>260</v>
      </c>
      <c r="E24" s="33">
        <v>2</v>
      </c>
      <c r="F24" s="8">
        <f t="shared" si="1"/>
        <v>0.6</v>
      </c>
      <c r="G24" s="8">
        <f t="shared" si="2"/>
        <v>1.4</v>
      </c>
      <c r="H24" s="9" t="s">
        <v>2</v>
      </c>
      <c r="I24" s="10"/>
      <c r="J24" s="11"/>
      <c r="K24" s="12">
        <f t="shared" si="3"/>
        <v>0</v>
      </c>
      <c r="L24" s="12">
        <f t="shared" si="0"/>
        <v>0</v>
      </c>
      <c r="M24" s="30">
        <f t="shared" si="4"/>
        <v>0</v>
      </c>
      <c r="N24" s="30">
        <f t="shared" si="5"/>
        <v>0</v>
      </c>
    </row>
    <row r="25" spans="1:14" x14ac:dyDescent="0.25">
      <c r="A25" s="7">
        <v>21</v>
      </c>
      <c r="B25" s="31" t="s">
        <v>113</v>
      </c>
      <c r="C25" s="31" t="s">
        <v>261</v>
      </c>
      <c r="D25" s="32" t="s">
        <v>260</v>
      </c>
      <c r="E25" s="33">
        <v>2</v>
      </c>
      <c r="F25" s="8">
        <f t="shared" si="1"/>
        <v>0.6</v>
      </c>
      <c r="G25" s="8">
        <f t="shared" si="2"/>
        <v>1.4</v>
      </c>
      <c r="H25" s="9" t="s">
        <v>2</v>
      </c>
      <c r="I25" s="10"/>
      <c r="J25" s="11"/>
      <c r="K25" s="12">
        <f t="shared" si="3"/>
        <v>0</v>
      </c>
      <c r="L25" s="12">
        <f t="shared" si="0"/>
        <v>0</v>
      </c>
      <c r="M25" s="30">
        <f t="shared" si="4"/>
        <v>0</v>
      </c>
      <c r="N25" s="30">
        <f t="shared" si="5"/>
        <v>0</v>
      </c>
    </row>
    <row r="26" spans="1:14" x14ac:dyDescent="0.25">
      <c r="A26" s="14">
        <v>22</v>
      </c>
      <c r="B26" s="31" t="s">
        <v>114</v>
      </c>
      <c r="C26" s="31" t="s">
        <v>262</v>
      </c>
      <c r="D26" s="32" t="s">
        <v>260</v>
      </c>
      <c r="E26" s="33">
        <v>2</v>
      </c>
      <c r="F26" s="8">
        <f t="shared" si="1"/>
        <v>0.6</v>
      </c>
      <c r="G26" s="8">
        <f t="shared" si="2"/>
        <v>1.4</v>
      </c>
      <c r="H26" s="9" t="s">
        <v>2</v>
      </c>
      <c r="I26" s="10"/>
      <c r="J26" s="11"/>
      <c r="K26" s="12">
        <f t="shared" si="3"/>
        <v>0</v>
      </c>
      <c r="L26" s="12">
        <f t="shared" si="0"/>
        <v>0</v>
      </c>
      <c r="M26" s="30">
        <f t="shared" si="4"/>
        <v>0</v>
      </c>
      <c r="N26" s="30">
        <f t="shared" si="5"/>
        <v>0</v>
      </c>
    </row>
    <row r="27" spans="1:14" x14ac:dyDescent="0.25">
      <c r="A27" s="7">
        <v>23</v>
      </c>
      <c r="B27" s="31" t="s">
        <v>115</v>
      </c>
      <c r="C27" s="31" t="s">
        <v>263</v>
      </c>
      <c r="D27" s="32" t="s">
        <v>264</v>
      </c>
      <c r="E27" s="33">
        <v>1</v>
      </c>
      <c r="F27" s="8">
        <f t="shared" si="1"/>
        <v>0.3</v>
      </c>
      <c r="G27" s="8">
        <f t="shared" ref="G27:G90" si="6">E27*70/100</f>
        <v>0.7</v>
      </c>
      <c r="H27" s="9" t="s">
        <v>2</v>
      </c>
      <c r="I27" s="10"/>
      <c r="J27" s="11"/>
      <c r="K27" s="12">
        <f t="shared" ref="K27:K90" si="7">ROUND((I27*J27),2)</f>
        <v>0</v>
      </c>
      <c r="L27" s="12">
        <f t="shared" ref="L27:L90" si="8">I27+K27</f>
        <v>0</v>
      </c>
      <c r="M27" s="30">
        <f t="shared" ref="M27:M90" si="9">E27*I27</f>
        <v>0</v>
      </c>
      <c r="N27" s="30">
        <f t="shared" ref="N27:N90" si="10">E27*L27</f>
        <v>0</v>
      </c>
    </row>
    <row r="28" spans="1:14" x14ac:dyDescent="0.25">
      <c r="A28" s="14">
        <v>24</v>
      </c>
      <c r="B28" s="31" t="s">
        <v>116</v>
      </c>
      <c r="C28" s="31" t="s">
        <v>265</v>
      </c>
      <c r="D28" s="32" t="s">
        <v>266</v>
      </c>
      <c r="E28" s="33">
        <v>1</v>
      </c>
      <c r="F28" s="8">
        <f t="shared" si="1"/>
        <v>0.3</v>
      </c>
      <c r="G28" s="8">
        <f t="shared" si="6"/>
        <v>0.7</v>
      </c>
      <c r="H28" s="9" t="s">
        <v>2</v>
      </c>
      <c r="I28" s="10"/>
      <c r="J28" s="11"/>
      <c r="K28" s="12">
        <f t="shared" si="7"/>
        <v>0</v>
      </c>
      <c r="L28" s="12">
        <f t="shared" si="8"/>
        <v>0</v>
      </c>
      <c r="M28" s="30">
        <f t="shared" si="9"/>
        <v>0</v>
      </c>
      <c r="N28" s="30">
        <f t="shared" si="10"/>
        <v>0</v>
      </c>
    </row>
    <row r="29" spans="1:14" x14ac:dyDescent="0.25">
      <c r="A29" s="7">
        <v>25</v>
      </c>
      <c r="B29" s="31" t="s">
        <v>117</v>
      </c>
      <c r="C29" s="31" t="s">
        <v>267</v>
      </c>
      <c r="D29" s="32" t="s">
        <v>268</v>
      </c>
      <c r="E29" s="33">
        <v>1</v>
      </c>
      <c r="F29" s="8">
        <f t="shared" si="1"/>
        <v>0.3</v>
      </c>
      <c r="G29" s="8">
        <f t="shared" si="6"/>
        <v>0.7</v>
      </c>
      <c r="H29" s="9" t="s">
        <v>2</v>
      </c>
      <c r="I29" s="10"/>
      <c r="J29" s="11"/>
      <c r="K29" s="12">
        <f t="shared" si="7"/>
        <v>0</v>
      </c>
      <c r="L29" s="12">
        <f t="shared" si="8"/>
        <v>0</v>
      </c>
      <c r="M29" s="30">
        <f t="shared" si="9"/>
        <v>0</v>
      </c>
      <c r="N29" s="30">
        <f t="shared" si="10"/>
        <v>0</v>
      </c>
    </row>
    <row r="30" spans="1:14" x14ac:dyDescent="0.25">
      <c r="A30" s="14">
        <v>26</v>
      </c>
      <c r="B30" s="31" t="s">
        <v>118</v>
      </c>
      <c r="C30" s="31" t="s">
        <v>269</v>
      </c>
      <c r="D30" s="32" t="s">
        <v>270</v>
      </c>
      <c r="E30" s="33">
        <v>1</v>
      </c>
      <c r="F30" s="8">
        <f t="shared" si="1"/>
        <v>0.3</v>
      </c>
      <c r="G30" s="8">
        <f t="shared" si="6"/>
        <v>0.7</v>
      </c>
      <c r="H30" s="9" t="s">
        <v>2</v>
      </c>
      <c r="I30" s="10"/>
      <c r="J30" s="11"/>
      <c r="K30" s="12">
        <f t="shared" si="7"/>
        <v>0</v>
      </c>
      <c r="L30" s="12">
        <f t="shared" si="8"/>
        <v>0</v>
      </c>
      <c r="M30" s="30">
        <f t="shared" si="9"/>
        <v>0</v>
      </c>
      <c r="N30" s="30">
        <f t="shared" si="10"/>
        <v>0</v>
      </c>
    </row>
    <row r="31" spans="1:14" x14ac:dyDescent="0.25">
      <c r="A31" s="7">
        <v>27</v>
      </c>
      <c r="B31" s="31" t="s">
        <v>119</v>
      </c>
      <c r="C31" s="31" t="s">
        <v>271</v>
      </c>
      <c r="D31" s="32" t="s">
        <v>272</v>
      </c>
      <c r="E31" s="33">
        <v>2</v>
      </c>
      <c r="F31" s="8">
        <f t="shared" si="1"/>
        <v>0.6</v>
      </c>
      <c r="G31" s="8">
        <f t="shared" si="6"/>
        <v>1.4</v>
      </c>
      <c r="H31" s="9" t="s">
        <v>2</v>
      </c>
      <c r="I31" s="10"/>
      <c r="J31" s="11"/>
      <c r="K31" s="12">
        <f t="shared" si="7"/>
        <v>0</v>
      </c>
      <c r="L31" s="12">
        <f t="shared" si="8"/>
        <v>0</v>
      </c>
      <c r="M31" s="30">
        <f t="shared" si="9"/>
        <v>0</v>
      </c>
      <c r="N31" s="30">
        <f t="shared" si="10"/>
        <v>0</v>
      </c>
    </row>
    <row r="32" spans="1:14" x14ac:dyDescent="0.25">
      <c r="A32" s="14">
        <v>28</v>
      </c>
      <c r="B32" s="31" t="s">
        <v>120</v>
      </c>
      <c r="C32" s="31" t="s">
        <v>273</v>
      </c>
      <c r="D32" s="32" t="s">
        <v>274</v>
      </c>
      <c r="E32" s="33">
        <v>1</v>
      </c>
      <c r="F32" s="8">
        <f t="shared" si="1"/>
        <v>0.3</v>
      </c>
      <c r="G32" s="8">
        <f t="shared" si="6"/>
        <v>0.7</v>
      </c>
      <c r="H32" s="9" t="s">
        <v>2</v>
      </c>
      <c r="I32" s="10"/>
      <c r="J32" s="11"/>
      <c r="K32" s="12">
        <f t="shared" si="7"/>
        <v>0</v>
      </c>
      <c r="L32" s="12">
        <f t="shared" si="8"/>
        <v>0</v>
      </c>
      <c r="M32" s="30">
        <f t="shared" si="9"/>
        <v>0</v>
      </c>
      <c r="N32" s="30">
        <f t="shared" si="10"/>
        <v>0</v>
      </c>
    </row>
    <row r="33" spans="1:14" x14ac:dyDescent="0.25">
      <c r="A33" s="7">
        <v>29</v>
      </c>
      <c r="B33" s="31" t="s">
        <v>121</v>
      </c>
      <c r="C33" s="31" t="s">
        <v>275</v>
      </c>
      <c r="D33" s="32" t="s">
        <v>276</v>
      </c>
      <c r="E33" s="33">
        <v>1</v>
      </c>
      <c r="F33" s="8">
        <f t="shared" si="1"/>
        <v>0.3</v>
      </c>
      <c r="G33" s="8">
        <f t="shared" si="6"/>
        <v>0.7</v>
      </c>
      <c r="H33" s="9" t="s">
        <v>2</v>
      </c>
      <c r="I33" s="10"/>
      <c r="J33" s="11"/>
      <c r="K33" s="12">
        <f t="shared" si="7"/>
        <v>0</v>
      </c>
      <c r="L33" s="12">
        <f t="shared" si="8"/>
        <v>0</v>
      </c>
      <c r="M33" s="30">
        <f t="shared" si="9"/>
        <v>0</v>
      </c>
      <c r="N33" s="30">
        <f t="shared" si="10"/>
        <v>0</v>
      </c>
    </row>
    <row r="34" spans="1:14" x14ac:dyDescent="0.25">
      <c r="A34" s="14">
        <v>30</v>
      </c>
      <c r="B34" s="31" t="s">
        <v>122</v>
      </c>
      <c r="C34" s="31" t="s">
        <v>277</v>
      </c>
      <c r="D34" s="32" t="s">
        <v>278</v>
      </c>
      <c r="E34" s="33">
        <v>10</v>
      </c>
      <c r="F34" s="8">
        <f t="shared" si="1"/>
        <v>3</v>
      </c>
      <c r="G34" s="8">
        <f t="shared" si="6"/>
        <v>7</v>
      </c>
      <c r="H34" s="9" t="s">
        <v>2</v>
      </c>
      <c r="I34" s="10"/>
      <c r="J34" s="11"/>
      <c r="K34" s="12">
        <f t="shared" si="7"/>
        <v>0</v>
      </c>
      <c r="L34" s="12">
        <f t="shared" si="8"/>
        <v>0</v>
      </c>
      <c r="M34" s="30">
        <f t="shared" si="9"/>
        <v>0</v>
      </c>
      <c r="N34" s="30">
        <f t="shared" si="10"/>
        <v>0</v>
      </c>
    </row>
    <row r="35" spans="1:14" x14ac:dyDescent="0.25">
      <c r="A35" s="7">
        <v>31</v>
      </c>
      <c r="B35" s="31" t="s">
        <v>123</v>
      </c>
      <c r="C35" s="31" t="s">
        <v>279</v>
      </c>
      <c r="D35" s="32" t="s">
        <v>280</v>
      </c>
      <c r="E35" s="33">
        <v>10</v>
      </c>
      <c r="F35" s="8">
        <f t="shared" si="1"/>
        <v>3</v>
      </c>
      <c r="G35" s="8">
        <f t="shared" si="6"/>
        <v>7</v>
      </c>
      <c r="H35" s="9" t="s">
        <v>2</v>
      </c>
      <c r="I35" s="10"/>
      <c r="J35" s="11"/>
      <c r="K35" s="12">
        <f t="shared" si="7"/>
        <v>0</v>
      </c>
      <c r="L35" s="12">
        <f t="shared" si="8"/>
        <v>0</v>
      </c>
      <c r="M35" s="30">
        <f t="shared" si="9"/>
        <v>0</v>
      </c>
      <c r="N35" s="30">
        <f t="shared" si="10"/>
        <v>0</v>
      </c>
    </row>
    <row r="36" spans="1:14" x14ac:dyDescent="0.25">
      <c r="A36" s="14">
        <v>32</v>
      </c>
      <c r="B36" s="31" t="s">
        <v>124</v>
      </c>
      <c r="C36" s="31" t="s">
        <v>281</v>
      </c>
      <c r="D36" s="32" t="s">
        <v>282</v>
      </c>
      <c r="E36" s="33">
        <v>1</v>
      </c>
      <c r="F36" s="8">
        <f t="shared" si="1"/>
        <v>0.3</v>
      </c>
      <c r="G36" s="8">
        <f t="shared" si="6"/>
        <v>0.7</v>
      </c>
      <c r="H36" s="9" t="s">
        <v>2</v>
      </c>
      <c r="I36" s="10"/>
      <c r="J36" s="11"/>
      <c r="K36" s="12">
        <f t="shared" si="7"/>
        <v>0</v>
      </c>
      <c r="L36" s="12">
        <f t="shared" si="8"/>
        <v>0</v>
      </c>
      <c r="M36" s="30">
        <f t="shared" si="9"/>
        <v>0</v>
      </c>
      <c r="N36" s="30">
        <f t="shared" si="10"/>
        <v>0</v>
      </c>
    </row>
    <row r="37" spans="1:14" x14ac:dyDescent="0.25">
      <c r="A37" s="7">
        <v>33</v>
      </c>
      <c r="B37" s="31" t="s">
        <v>125</v>
      </c>
      <c r="C37" s="31" t="s">
        <v>283</v>
      </c>
      <c r="D37" s="32" t="s">
        <v>282</v>
      </c>
      <c r="E37" s="33">
        <v>2</v>
      </c>
      <c r="F37" s="8">
        <f t="shared" si="1"/>
        <v>0.6</v>
      </c>
      <c r="G37" s="8">
        <f t="shared" si="6"/>
        <v>1.4</v>
      </c>
      <c r="H37" s="9" t="s">
        <v>2</v>
      </c>
      <c r="I37" s="10"/>
      <c r="J37" s="11"/>
      <c r="K37" s="12">
        <f t="shared" si="7"/>
        <v>0</v>
      </c>
      <c r="L37" s="12">
        <f t="shared" si="8"/>
        <v>0</v>
      </c>
      <c r="M37" s="30">
        <f t="shared" si="9"/>
        <v>0</v>
      </c>
      <c r="N37" s="30">
        <f t="shared" si="10"/>
        <v>0</v>
      </c>
    </row>
    <row r="38" spans="1:14" x14ac:dyDescent="0.25">
      <c r="A38" s="14">
        <v>34</v>
      </c>
      <c r="B38" s="31" t="s">
        <v>126</v>
      </c>
      <c r="C38" s="31" t="s">
        <v>284</v>
      </c>
      <c r="D38" s="32" t="s">
        <v>285</v>
      </c>
      <c r="E38" s="33">
        <v>2</v>
      </c>
      <c r="F38" s="8">
        <f t="shared" si="1"/>
        <v>0.6</v>
      </c>
      <c r="G38" s="8">
        <f t="shared" si="6"/>
        <v>1.4</v>
      </c>
      <c r="H38" s="9" t="s">
        <v>2</v>
      </c>
      <c r="I38" s="10"/>
      <c r="J38" s="11"/>
      <c r="K38" s="12">
        <f t="shared" si="7"/>
        <v>0</v>
      </c>
      <c r="L38" s="12">
        <f t="shared" si="8"/>
        <v>0</v>
      </c>
      <c r="M38" s="30">
        <f t="shared" si="9"/>
        <v>0</v>
      </c>
      <c r="N38" s="30">
        <f t="shared" si="10"/>
        <v>0</v>
      </c>
    </row>
    <row r="39" spans="1:14" x14ac:dyDescent="0.25">
      <c r="A39" s="7">
        <v>35</v>
      </c>
      <c r="B39" s="31" t="s">
        <v>127</v>
      </c>
      <c r="C39" s="31" t="s">
        <v>286</v>
      </c>
      <c r="D39" s="32" t="s">
        <v>287</v>
      </c>
      <c r="E39" s="33">
        <v>6</v>
      </c>
      <c r="F39" s="8">
        <f t="shared" si="1"/>
        <v>1.8</v>
      </c>
      <c r="G39" s="8">
        <f t="shared" si="6"/>
        <v>4.2</v>
      </c>
      <c r="H39" s="9" t="s">
        <v>2</v>
      </c>
      <c r="I39" s="10"/>
      <c r="J39" s="11"/>
      <c r="K39" s="12">
        <f t="shared" si="7"/>
        <v>0</v>
      </c>
      <c r="L39" s="12">
        <f t="shared" si="8"/>
        <v>0</v>
      </c>
      <c r="M39" s="30">
        <f t="shared" si="9"/>
        <v>0</v>
      </c>
      <c r="N39" s="30">
        <f t="shared" si="10"/>
        <v>0</v>
      </c>
    </row>
    <row r="40" spans="1:14" x14ac:dyDescent="0.25">
      <c r="A40" s="14">
        <v>36</v>
      </c>
      <c r="B40" s="31" t="s">
        <v>128</v>
      </c>
      <c r="C40" s="31" t="s">
        <v>288</v>
      </c>
      <c r="D40" s="32" t="s">
        <v>289</v>
      </c>
      <c r="E40" s="33">
        <v>1</v>
      </c>
      <c r="F40" s="8">
        <f t="shared" si="1"/>
        <v>0.3</v>
      </c>
      <c r="G40" s="8">
        <f t="shared" si="6"/>
        <v>0.7</v>
      </c>
      <c r="H40" s="9" t="s">
        <v>2</v>
      </c>
      <c r="I40" s="10"/>
      <c r="J40" s="11"/>
      <c r="K40" s="12">
        <f t="shared" si="7"/>
        <v>0</v>
      </c>
      <c r="L40" s="12">
        <f t="shared" si="8"/>
        <v>0</v>
      </c>
      <c r="M40" s="30">
        <f t="shared" si="9"/>
        <v>0</v>
      </c>
      <c r="N40" s="30">
        <f t="shared" si="10"/>
        <v>0</v>
      </c>
    </row>
    <row r="41" spans="1:14" x14ac:dyDescent="0.25">
      <c r="A41" s="7">
        <v>37</v>
      </c>
      <c r="B41" s="31" t="s">
        <v>129</v>
      </c>
      <c r="C41" s="31" t="s">
        <v>290</v>
      </c>
      <c r="D41" s="32" t="s">
        <v>291</v>
      </c>
      <c r="E41" s="33">
        <v>10</v>
      </c>
      <c r="F41" s="8">
        <f t="shared" si="1"/>
        <v>3</v>
      </c>
      <c r="G41" s="8">
        <f t="shared" si="6"/>
        <v>7</v>
      </c>
      <c r="H41" s="9" t="s">
        <v>2</v>
      </c>
      <c r="I41" s="10"/>
      <c r="J41" s="11"/>
      <c r="K41" s="12">
        <f t="shared" si="7"/>
        <v>0</v>
      </c>
      <c r="L41" s="12">
        <f t="shared" si="8"/>
        <v>0</v>
      </c>
      <c r="M41" s="30">
        <f t="shared" si="9"/>
        <v>0</v>
      </c>
      <c r="N41" s="30">
        <f t="shared" si="10"/>
        <v>0</v>
      </c>
    </row>
    <row r="42" spans="1:14" x14ac:dyDescent="0.25">
      <c r="A42" s="14">
        <v>38</v>
      </c>
      <c r="B42" s="31" t="s">
        <v>130</v>
      </c>
      <c r="C42" s="31" t="s">
        <v>292</v>
      </c>
      <c r="D42" s="32" t="s">
        <v>293</v>
      </c>
      <c r="E42" s="33">
        <v>2</v>
      </c>
      <c r="F42" s="8">
        <f t="shared" si="1"/>
        <v>0.6</v>
      </c>
      <c r="G42" s="8">
        <f t="shared" si="6"/>
        <v>1.4</v>
      </c>
      <c r="H42" s="9" t="s">
        <v>2</v>
      </c>
      <c r="I42" s="10"/>
      <c r="J42" s="11"/>
      <c r="K42" s="12">
        <f t="shared" si="7"/>
        <v>0</v>
      </c>
      <c r="L42" s="12">
        <f t="shared" si="8"/>
        <v>0</v>
      </c>
      <c r="M42" s="30">
        <f t="shared" si="9"/>
        <v>0</v>
      </c>
      <c r="N42" s="30">
        <f t="shared" si="10"/>
        <v>0</v>
      </c>
    </row>
    <row r="43" spans="1:14" x14ac:dyDescent="0.25">
      <c r="A43" s="7">
        <v>39</v>
      </c>
      <c r="B43" s="31" t="s">
        <v>131</v>
      </c>
      <c r="C43" s="31" t="s">
        <v>294</v>
      </c>
      <c r="D43" s="32" t="s">
        <v>295</v>
      </c>
      <c r="E43" s="33">
        <v>1</v>
      </c>
      <c r="F43" s="8">
        <f t="shared" si="1"/>
        <v>0.3</v>
      </c>
      <c r="G43" s="8">
        <f t="shared" si="6"/>
        <v>0.7</v>
      </c>
      <c r="H43" s="9" t="s">
        <v>2</v>
      </c>
      <c r="I43" s="10"/>
      <c r="J43" s="11"/>
      <c r="K43" s="12">
        <f t="shared" si="7"/>
        <v>0</v>
      </c>
      <c r="L43" s="12">
        <f t="shared" si="8"/>
        <v>0</v>
      </c>
      <c r="M43" s="30">
        <f t="shared" si="9"/>
        <v>0</v>
      </c>
      <c r="N43" s="30">
        <f t="shared" si="10"/>
        <v>0</v>
      </c>
    </row>
    <row r="44" spans="1:14" x14ac:dyDescent="0.25">
      <c r="A44" s="14">
        <v>40</v>
      </c>
      <c r="B44" s="31" t="s">
        <v>132</v>
      </c>
      <c r="C44" s="31" t="s">
        <v>296</v>
      </c>
      <c r="D44" s="32" t="s">
        <v>297</v>
      </c>
      <c r="E44" s="33">
        <v>2</v>
      </c>
      <c r="F44" s="8">
        <f t="shared" si="1"/>
        <v>0.6</v>
      </c>
      <c r="G44" s="8">
        <f t="shared" si="6"/>
        <v>1.4</v>
      </c>
      <c r="H44" s="9" t="s">
        <v>2</v>
      </c>
      <c r="I44" s="10"/>
      <c r="J44" s="11"/>
      <c r="K44" s="12">
        <f t="shared" si="7"/>
        <v>0</v>
      </c>
      <c r="L44" s="12">
        <f t="shared" si="8"/>
        <v>0</v>
      </c>
      <c r="M44" s="30">
        <f t="shared" si="9"/>
        <v>0</v>
      </c>
      <c r="N44" s="30">
        <f t="shared" si="10"/>
        <v>0</v>
      </c>
    </row>
    <row r="45" spans="1:14" x14ac:dyDescent="0.25">
      <c r="A45" s="7">
        <v>41</v>
      </c>
      <c r="B45" s="31">
        <v>8291000000010</v>
      </c>
      <c r="C45" s="31" t="s">
        <v>298</v>
      </c>
      <c r="D45" s="32" t="s">
        <v>299</v>
      </c>
      <c r="E45" s="33">
        <v>20</v>
      </c>
      <c r="F45" s="8">
        <f t="shared" si="1"/>
        <v>6</v>
      </c>
      <c r="G45" s="8">
        <f t="shared" si="6"/>
        <v>14</v>
      </c>
      <c r="H45" s="9" t="s">
        <v>2</v>
      </c>
      <c r="I45" s="10"/>
      <c r="J45" s="11"/>
      <c r="K45" s="12">
        <f t="shared" si="7"/>
        <v>0</v>
      </c>
      <c r="L45" s="12">
        <f t="shared" si="8"/>
        <v>0</v>
      </c>
      <c r="M45" s="30">
        <f t="shared" si="9"/>
        <v>0</v>
      </c>
      <c r="N45" s="30">
        <f t="shared" si="10"/>
        <v>0</v>
      </c>
    </row>
    <row r="46" spans="1:14" x14ac:dyDescent="0.25">
      <c r="A46" s="14">
        <v>42</v>
      </c>
      <c r="B46" s="31" t="s">
        <v>133</v>
      </c>
      <c r="C46" s="31" t="s">
        <v>300</v>
      </c>
      <c r="D46" s="32" t="s">
        <v>301</v>
      </c>
      <c r="E46" s="33">
        <v>1</v>
      </c>
      <c r="F46" s="8">
        <f t="shared" si="1"/>
        <v>0.3</v>
      </c>
      <c r="G46" s="8">
        <f t="shared" si="6"/>
        <v>0.7</v>
      </c>
      <c r="H46" s="9" t="s">
        <v>2</v>
      </c>
      <c r="I46" s="10"/>
      <c r="J46" s="11"/>
      <c r="K46" s="12">
        <f t="shared" si="7"/>
        <v>0</v>
      </c>
      <c r="L46" s="12">
        <f t="shared" si="8"/>
        <v>0</v>
      </c>
      <c r="M46" s="30">
        <f t="shared" si="9"/>
        <v>0</v>
      </c>
      <c r="N46" s="30">
        <f t="shared" si="10"/>
        <v>0</v>
      </c>
    </row>
    <row r="47" spans="1:14" x14ac:dyDescent="0.25">
      <c r="A47" s="7">
        <v>43</v>
      </c>
      <c r="B47" s="31">
        <v>5231255</v>
      </c>
      <c r="C47" s="31" t="s">
        <v>302</v>
      </c>
      <c r="D47" s="32" t="s">
        <v>303</v>
      </c>
      <c r="E47" s="33">
        <v>2</v>
      </c>
      <c r="F47" s="8">
        <f t="shared" si="1"/>
        <v>0.6</v>
      </c>
      <c r="G47" s="8">
        <f t="shared" si="6"/>
        <v>1.4</v>
      </c>
      <c r="H47" s="9" t="s">
        <v>2</v>
      </c>
      <c r="I47" s="10"/>
      <c r="J47" s="11"/>
      <c r="K47" s="12">
        <f t="shared" si="7"/>
        <v>0</v>
      </c>
      <c r="L47" s="12">
        <f t="shared" si="8"/>
        <v>0</v>
      </c>
      <c r="M47" s="30">
        <f t="shared" si="9"/>
        <v>0</v>
      </c>
      <c r="N47" s="30">
        <f t="shared" si="10"/>
        <v>0</v>
      </c>
    </row>
    <row r="48" spans="1:14" x14ac:dyDescent="0.25">
      <c r="A48" s="14">
        <v>44</v>
      </c>
      <c r="B48" s="31" t="s">
        <v>134</v>
      </c>
      <c r="C48" s="31" t="s">
        <v>304</v>
      </c>
      <c r="D48" s="32" t="s">
        <v>305</v>
      </c>
      <c r="E48" s="33">
        <v>3</v>
      </c>
      <c r="F48" s="8">
        <f t="shared" si="1"/>
        <v>0.9</v>
      </c>
      <c r="G48" s="8">
        <f t="shared" si="6"/>
        <v>2.1</v>
      </c>
      <c r="H48" s="9" t="s">
        <v>2</v>
      </c>
      <c r="I48" s="10"/>
      <c r="J48" s="11"/>
      <c r="K48" s="12">
        <f t="shared" si="7"/>
        <v>0</v>
      </c>
      <c r="L48" s="12">
        <f t="shared" si="8"/>
        <v>0</v>
      </c>
      <c r="M48" s="30">
        <f t="shared" si="9"/>
        <v>0</v>
      </c>
      <c r="N48" s="30">
        <f t="shared" si="10"/>
        <v>0</v>
      </c>
    </row>
    <row r="49" spans="1:14" x14ac:dyDescent="0.25">
      <c r="A49" s="7">
        <v>45</v>
      </c>
      <c r="B49" s="31" t="s">
        <v>135</v>
      </c>
      <c r="C49" s="31" t="s">
        <v>306</v>
      </c>
      <c r="D49" s="32" t="s">
        <v>307</v>
      </c>
      <c r="E49" s="33">
        <v>4</v>
      </c>
      <c r="F49" s="8">
        <f t="shared" si="1"/>
        <v>1.2</v>
      </c>
      <c r="G49" s="8">
        <f t="shared" si="6"/>
        <v>2.8</v>
      </c>
      <c r="H49" s="9" t="s">
        <v>2</v>
      </c>
      <c r="I49" s="10"/>
      <c r="J49" s="11"/>
      <c r="K49" s="12">
        <f t="shared" si="7"/>
        <v>0</v>
      </c>
      <c r="L49" s="12">
        <f t="shared" si="8"/>
        <v>0</v>
      </c>
      <c r="M49" s="30">
        <f t="shared" si="9"/>
        <v>0</v>
      </c>
      <c r="N49" s="30">
        <f t="shared" si="10"/>
        <v>0</v>
      </c>
    </row>
    <row r="50" spans="1:14" x14ac:dyDescent="0.25">
      <c r="A50" s="14">
        <v>46</v>
      </c>
      <c r="B50" s="31" t="s">
        <v>136</v>
      </c>
      <c r="C50" s="31" t="s">
        <v>308</v>
      </c>
      <c r="D50" s="32" t="s">
        <v>307</v>
      </c>
      <c r="E50" s="33">
        <v>2</v>
      </c>
      <c r="F50" s="8">
        <f t="shared" si="1"/>
        <v>0.6</v>
      </c>
      <c r="G50" s="8">
        <f t="shared" si="6"/>
        <v>1.4</v>
      </c>
      <c r="H50" s="9" t="s">
        <v>2</v>
      </c>
      <c r="I50" s="10"/>
      <c r="J50" s="11"/>
      <c r="K50" s="12">
        <f t="shared" si="7"/>
        <v>0</v>
      </c>
      <c r="L50" s="12">
        <f t="shared" si="8"/>
        <v>0</v>
      </c>
      <c r="M50" s="30">
        <f t="shared" si="9"/>
        <v>0</v>
      </c>
      <c r="N50" s="30">
        <f t="shared" si="10"/>
        <v>0</v>
      </c>
    </row>
    <row r="51" spans="1:14" x14ac:dyDescent="0.25">
      <c r="A51" s="7">
        <v>47</v>
      </c>
      <c r="B51" s="31" t="s">
        <v>137</v>
      </c>
      <c r="C51" s="31" t="s">
        <v>309</v>
      </c>
      <c r="D51" s="32" t="s">
        <v>310</v>
      </c>
      <c r="E51" s="33">
        <v>4</v>
      </c>
      <c r="F51" s="8">
        <f t="shared" si="1"/>
        <v>1.2</v>
      </c>
      <c r="G51" s="8">
        <f t="shared" si="6"/>
        <v>2.8</v>
      </c>
      <c r="H51" s="9" t="s">
        <v>2</v>
      </c>
      <c r="I51" s="10"/>
      <c r="J51" s="11"/>
      <c r="K51" s="12">
        <f t="shared" si="7"/>
        <v>0</v>
      </c>
      <c r="L51" s="12">
        <f t="shared" si="8"/>
        <v>0</v>
      </c>
      <c r="M51" s="30">
        <f t="shared" si="9"/>
        <v>0</v>
      </c>
      <c r="N51" s="30">
        <f t="shared" si="10"/>
        <v>0</v>
      </c>
    </row>
    <row r="52" spans="1:14" x14ac:dyDescent="0.25">
      <c r="A52" s="14">
        <v>48</v>
      </c>
      <c r="B52" s="31" t="s">
        <v>138</v>
      </c>
      <c r="C52" s="31" t="s">
        <v>311</v>
      </c>
      <c r="D52" s="32" t="s">
        <v>312</v>
      </c>
      <c r="E52" s="33">
        <v>2</v>
      </c>
      <c r="F52" s="8">
        <f t="shared" si="1"/>
        <v>0.6</v>
      </c>
      <c r="G52" s="8">
        <f t="shared" si="6"/>
        <v>1.4</v>
      </c>
      <c r="H52" s="9" t="s">
        <v>2</v>
      </c>
      <c r="I52" s="10"/>
      <c r="J52" s="11"/>
      <c r="K52" s="12">
        <f t="shared" si="7"/>
        <v>0</v>
      </c>
      <c r="L52" s="12">
        <f t="shared" si="8"/>
        <v>0</v>
      </c>
      <c r="M52" s="30">
        <f t="shared" si="9"/>
        <v>0</v>
      </c>
      <c r="N52" s="30">
        <f t="shared" si="10"/>
        <v>0</v>
      </c>
    </row>
    <row r="53" spans="1:14" x14ac:dyDescent="0.25">
      <c r="A53" s="7">
        <v>49</v>
      </c>
      <c r="B53" s="31">
        <v>53001400</v>
      </c>
      <c r="C53" s="31" t="s">
        <v>313</v>
      </c>
      <c r="D53" s="32" t="s">
        <v>314</v>
      </c>
      <c r="E53" s="33">
        <v>2</v>
      </c>
      <c r="F53" s="8">
        <f t="shared" si="1"/>
        <v>0.6</v>
      </c>
      <c r="G53" s="8">
        <f t="shared" si="6"/>
        <v>1.4</v>
      </c>
      <c r="H53" s="9" t="s">
        <v>2</v>
      </c>
      <c r="I53" s="10"/>
      <c r="J53" s="11"/>
      <c r="K53" s="12">
        <f t="shared" si="7"/>
        <v>0</v>
      </c>
      <c r="L53" s="12">
        <f t="shared" si="8"/>
        <v>0</v>
      </c>
      <c r="M53" s="30">
        <f t="shared" si="9"/>
        <v>0</v>
      </c>
      <c r="N53" s="30">
        <f t="shared" si="10"/>
        <v>0</v>
      </c>
    </row>
    <row r="54" spans="1:14" x14ac:dyDescent="0.25">
      <c r="A54" s="14">
        <v>50</v>
      </c>
      <c r="B54" s="31">
        <v>940104472</v>
      </c>
      <c r="C54" s="31" t="s">
        <v>315</v>
      </c>
      <c r="D54" s="32" t="s">
        <v>316</v>
      </c>
      <c r="E54" s="33">
        <v>1</v>
      </c>
      <c r="F54" s="8">
        <f t="shared" si="1"/>
        <v>0.3</v>
      </c>
      <c r="G54" s="8">
        <f t="shared" si="6"/>
        <v>0.7</v>
      </c>
      <c r="H54" s="9" t="s">
        <v>2</v>
      </c>
      <c r="I54" s="10"/>
      <c r="J54" s="11"/>
      <c r="K54" s="12">
        <f t="shared" si="7"/>
        <v>0</v>
      </c>
      <c r="L54" s="12">
        <f t="shared" si="8"/>
        <v>0</v>
      </c>
      <c r="M54" s="30">
        <f t="shared" si="9"/>
        <v>0</v>
      </c>
      <c r="N54" s="30">
        <f t="shared" si="10"/>
        <v>0</v>
      </c>
    </row>
    <row r="55" spans="1:14" x14ac:dyDescent="0.25">
      <c r="A55" s="7">
        <v>51</v>
      </c>
      <c r="B55" s="31" t="s">
        <v>139</v>
      </c>
      <c r="C55" s="31" t="s">
        <v>317</v>
      </c>
      <c r="D55" s="32" t="s">
        <v>318</v>
      </c>
      <c r="E55" s="33">
        <v>3</v>
      </c>
      <c r="F55" s="8">
        <f t="shared" si="1"/>
        <v>0.9</v>
      </c>
      <c r="G55" s="8">
        <f t="shared" si="6"/>
        <v>2.1</v>
      </c>
      <c r="H55" s="9" t="s">
        <v>2</v>
      </c>
      <c r="I55" s="10"/>
      <c r="J55" s="11"/>
      <c r="K55" s="12">
        <f t="shared" si="7"/>
        <v>0</v>
      </c>
      <c r="L55" s="12">
        <f t="shared" si="8"/>
        <v>0</v>
      </c>
      <c r="M55" s="30">
        <f t="shared" si="9"/>
        <v>0</v>
      </c>
      <c r="N55" s="30">
        <f t="shared" si="10"/>
        <v>0</v>
      </c>
    </row>
    <row r="56" spans="1:14" x14ac:dyDescent="0.25">
      <c r="A56" s="14">
        <v>52</v>
      </c>
      <c r="B56" s="31" t="s">
        <v>140</v>
      </c>
      <c r="C56" s="31" t="s">
        <v>319</v>
      </c>
      <c r="D56" s="32" t="s">
        <v>320</v>
      </c>
      <c r="E56" s="33">
        <v>2</v>
      </c>
      <c r="F56" s="8">
        <f t="shared" si="1"/>
        <v>0.6</v>
      </c>
      <c r="G56" s="8">
        <f t="shared" si="6"/>
        <v>1.4</v>
      </c>
      <c r="H56" s="9" t="s">
        <v>2</v>
      </c>
      <c r="I56" s="10"/>
      <c r="J56" s="11"/>
      <c r="K56" s="12">
        <f t="shared" si="7"/>
        <v>0</v>
      </c>
      <c r="L56" s="12">
        <f t="shared" si="8"/>
        <v>0</v>
      </c>
      <c r="M56" s="30">
        <f t="shared" si="9"/>
        <v>0</v>
      </c>
      <c r="N56" s="30">
        <f t="shared" si="10"/>
        <v>0</v>
      </c>
    </row>
    <row r="57" spans="1:14" x14ac:dyDescent="0.25">
      <c r="A57" s="7">
        <v>53</v>
      </c>
      <c r="B57" s="31" t="s">
        <v>141</v>
      </c>
      <c r="C57" s="31" t="s">
        <v>321</v>
      </c>
      <c r="D57" s="32" t="s">
        <v>322</v>
      </c>
      <c r="E57" s="33">
        <v>2</v>
      </c>
      <c r="F57" s="8">
        <f t="shared" si="1"/>
        <v>0.6</v>
      </c>
      <c r="G57" s="8">
        <f t="shared" si="6"/>
        <v>1.4</v>
      </c>
      <c r="H57" s="9" t="s">
        <v>2</v>
      </c>
      <c r="I57" s="10"/>
      <c r="J57" s="11"/>
      <c r="K57" s="12">
        <f t="shared" si="7"/>
        <v>0</v>
      </c>
      <c r="L57" s="12">
        <f t="shared" si="8"/>
        <v>0</v>
      </c>
      <c r="M57" s="30">
        <f t="shared" si="9"/>
        <v>0</v>
      </c>
      <c r="N57" s="30">
        <f t="shared" si="10"/>
        <v>0</v>
      </c>
    </row>
    <row r="58" spans="1:14" x14ac:dyDescent="0.25">
      <c r="A58" s="14">
        <v>54</v>
      </c>
      <c r="B58" s="31" t="s">
        <v>142</v>
      </c>
      <c r="C58" s="31" t="s">
        <v>323</v>
      </c>
      <c r="D58" s="32" t="s">
        <v>324</v>
      </c>
      <c r="E58" s="33">
        <v>1</v>
      </c>
      <c r="F58" s="8">
        <f t="shared" si="1"/>
        <v>0.3</v>
      </c>
      <c r="G58" s="8">
        <f t="shared" si="6"/>
        <v>0.7</v>
      </c>
      <c r="H58" s="9" t="s">
        <v>2</v>
      </c>
      <c r="I58" s="10"/>
      <c r="J58" s="11"/>
      <c r="K58" s="12">
        <f t="shared" si="7"/>
        <v>0</v>
      </c>
      <c r="L58" s="12">
        <f t="shared" si="8"/>
        <v>0</v>
      </c>
      <c r="M58" s="30">
        <f t="shared" si="9"/>
        <v>0</v>
      </c>
      <c r="N58" s="30">
        <f t="shared" si="10"/>
        <v>0</v>
      </c>
    </row>
    <row r="59" spans="1:14" x14ac:dyDescent="0.25">
      <c r="A59" s="7">
        <v>55</v>
      </c>
      <c r="B59" s="31" t="s">
        <v>143</v>
      </c>
      <c r="C59" s="31" t="s">
        <v>325</v>
      </c>
      <c r="D59" s="32" t="s">
        <v>326</v>
      </c>
      <c r="E59" s="33">
        <v>1</v>
      </c>
      <c r="F59" s="8">
        <f t="shared" si="1"/>
        <v>0.3</v>
      </c>
      <c r="G59" s="8">
        <f t="shared" si="6"/>
        <v>0.7</v>
      </c>
      <c r="H59" s="9" t="s">
        <v>2</v>
      </c>
      <c r="I59" s="10"/>
      <c r="J59" s="11"/>
      <c r="K59" s="12">
        <f t="shared" si="7"/>
        <v>0</v>
      </c>
      <c r="L59" s="12">
        <f t="shared" si="8"/>
        <v>0</v>
      </c>
      <c r="M59" s="30">
        <f t="shared" si="9"/>
        <v>0</v>
      </c>
      <c r="N59" s="30">
        <f t="shared" si="10"/>
        <v>0</v>
      </c>
    </row>
    <row r="60" spans="1:14" x14ac:dyDescent="0.25">
      <c r="A60" s="14">
        <v>56</v>
      </c>
      <c r="B60" s="31" t="s">
        <v>144</v>
      </c>
      <c r="C60" s="31" t="s">
        <v>327</v>
      </c>
      <c r="D60" s="32" t="s">
        <v>328</v>
      </c>
      <c r="E60" s="33">
        <v>1</v>
      </c>
      <c r="F60" s="8">
        <f t="shared" si="1"/>
        <v>0.3</v>
      </c>
      <c r="G60" s="8">
        <f t="shared" si="6"/>
        <v>0.7</v>
      </c>
      <c r="H60" s="9" t="s">
        <v>2</v>
      </c>
      <c r="I60" s="10"/>
      <c r="J60" s="11"/>
      <c r="K60" s="12">
        <f t="shared" si="7"/>
        <v>0</v>
      </c>
      <c r="L60" s="12">
        <f t="shared" si="8"/>
        <v>0</v>
      </c>
      <c r="M60" s="30">
        <f t="shared" si="9"/>
        <v>0</v>
      </c>
      <c r="N60" s="30">
        <f t="shared" si="10"/>
        <v>0</v>
      </c>
    </row>
    <row r="61" spans="1:14" x14ac:dyDescent="0.25">
      <c r="A61" s="7">
        <v>57</v>
      </c>
      <c r="B61" s="31" t="s">
        <v>145</v>
      </c>
      <c r="C61" s="31" t="s">
        <v>329</v>
      </c>
      <c r="D61" s="32" t="s">
        <v>330</v>
      </c>
      <c r="E61" s="33">
        <v>1</v>
      </c>
      <c r="F61" s="8">
        <f t="shared" si="1"/>
        <v>0.3</v>
      </c>
      <c r="G61" s="8">
        <f t="shared" si="6"/>
        <v>0.7</v>
      </c>
      <c r="H61" s="9" t="s">
        <v>2</v>
      </c>
      <c r="I61" s="10"/>
      <c r="J61" s="11"/>
      <c r="K61" s="12">
        <f t="shared" si="7"/>
        <v>0</v>
      </c>
      <c r="L61" s="12">
        <f t="shared" si="8"/>
        <v>0</v>
      </c>
      <c r="M61" s="30">
        <f t="shared" si="9"/>
        <v>0</v>
      </c>
      <c r="N61" s="30">
        <f t="shared" si="10"/>
        <v>0</v>
      </c>
    </row>
    <row r="62" spans="1:14" x14ac:dyDescent="0.25">
      <c r="A62" s="14">
        <v>58</v>
      </c>
      <c r="B62" s="31">
        <v>5419970545</v>
      </c>
      <c r="C62" s="31" t="s">
        <v>331</v>
      </c>
      <c r="D62" s="32" t="s">
        <v>332</v>
      </c>
      <c r="E62" s="33">
        <v>4</v>
      </c>
      <c r="F62" s="8">
        <f t="shared" si="1"/>
        <v>1.2</v>
      </c>
      <c r="G62" s="8">
        <f t="shared" si="6"/>
        <v>2.8</v>
      </c>
      <c r="H62" s="9" t="s">
        <v>2</v>
      </c>
      <c r="I62" s="10"/>
      <c r="J62" s="11"/>
      <c r="K62" s="12">
        <f t="shared" si="7"/>
        <v>0</v>
      </c>
      <c r="L62" s="12">
        <f t="shared" si="8"/>
        <v>0</v>
      </c>
      <c r="M62" s="30">
        <f t="shared" si="9"/>
        <v>0</v>
      </c>
      <c r="N62" s="30">
        <f t="shared" si="10"/>
        <v>0</v>
      </c>
    </row>
    <row r="63" spans="1:14" x14ac:dyDescent="0.25">
      <c r="A63" s="7">
        <v>59</v>
      </c>
      <c r="B63" s="31">
        <v>5419970645</v>
      </c>
      <c r="C63" s="31" t="s">
        <v>333</v>
      </c>
      <c r="D63" s="32" t="s">
        <v>334</v>
      </c>
      <c r="E63" s="33">
        <v>4</v>
      </c>
      <c r="F63" s="8">
        <f t="shared" si="1"/>
        <v>1.2</v>
      </c>
      <c r="G63" s="8">
        <f t="shared" si="6"/>
        <v>2.8</v>
      </c>
      <c r="H63" s="9" t="s">
        <v>2</v>
      </c>
      <c r="I63" s="10"/>
      <c r="J63" s="11"/>
      <c r="K63" s="12">
        <f t="shared" si="7"/>
        <v>0</v>
      </c>
      <c r="L63" s="12">
        <f t="shared" si="8"/>
        <v>0</v>
      </c>
      <c r="M63" s="30">
        <f t="shared" si="9"/>
        <v>0</v>
      </c>
      <c r="N63" s="30">
        <f t="shared" si="10"/>
        <v>0</v>
      </c>
    </row>
    <row r="64" spans="1:14" x14ac:dyDescent="0.25">
      <c r="A64" s="14">
        <v>60</v>
      </c>
      <c r="B64" s="31">
        <v>5165722</v>
      </c>
      <c r="C64" s="31" t="s">
        <v>335</v>
      </c>
      <c r="D64" s="32" t="s">
        <v>336</v>
      </c>
      <c r="E64" s="33">
        <v>1</v>
      </c>
      <c r="F64" s="8">
        <f t="shared" si="1"/>
        <v>0.3</v>
      </c>
      <c r="G64" s="8">
        <f t="shared" si="6"/>
        <v>0.7</v>
      </c>
      <c r="H64" s="9" t="s">
        <v>2</v>
      </c>
      <c r="I64" s="10"/>
      <c r="J64" s="11"/>
      <c r="K64" s="12">
        <f t="shared" si="7"/>
        <v>0</v>
      </c>
      <c r="L64" s="12">
        <f t="shared" si="8"/>
        <v>0</v>
      </c>
      <c r="M64" s="30">
        <f t="shared" si="9"/>
        <v>0</v>
      </c>
      <c r="N64" s="30">
        <f t="shared" si="10"/>
        <v>0</v>
      </c>
    </row>
    <row r="65" spans="1:14" x14ac:dyDescent="0.25">
      <c r="A65" s="7">
        <v>61</v>
      </c>
      <c r="B65" s="31">
        <v>5137189</v>
      </c>
      <c r="C65" s="31" t="s">
        <v>337</v>
      </c>
      <c r="D65" s="32" t="s">
        <v>338</v>
      </c>
      <c r="E65" s="33">
        <v>1</v>
      </c>
      <c r="F65" s="8">
        <f t="shared" si="1"/>
        <v>0.3</v>
      </c>
      <c r="G65" s="8">
        <f t="shared" si="6"/>
        <v>0.7</v>
      </c>
      <c r="H65" s="9" t="s">
        <v>2</v>
      </c>
      <c r="I65" s="10"/>
      <c r="J65" s="11"/>
      <c r="K65" s="12">
        <f t="shared" si="7"/>
        <v>0</v>
      </c>
      <c r="L65" s="12">
        <f t="shared" si="8"/>
        <v>0</v>
      </c>
      <c r="M65" s="30">
        <f t="shared" si="9"/>
        <v>0</v>
      </c>
      <c r="N65" s="30">
        <f t="shared" si="10"/>
        <v>0</v>
      </c>
    </row>
    <row r="66" spans="1:14" x14ac:dyDescent="0.25">
      <c r="A66" s="14">
        <v>62</v>
      </c>
      <c r="B66" s="31" t="s">
        <v>123</v>
      </c>
      <c r="C66" s="31" t="s">
        <v>339</v>
      </c>
      <c r="D66" s="32" t="s">
        <v>340</v>
      </c>
      <c r="E66" s="33">
        <v>1</v>
      </c>
      <c r="F66" s="8">
        <f t="shared" si="1"/>
        <v>0.3</v>
      </c>
      <c r="G66" s="8">
        <f t="shared" si="6"/>
        <v>0.7</v>
      </c>
      <c r="H66" s="9" t="s">
        <v>2</v>
      </c>
      <c r="I66" s="10"/>
      <c r="J66" s="11"/>
      <c r="K66" s="12">
        <f t="shared" si="7"/>
        <v>0</v>
      </c>
      <c r="L66" s="12">
        <f t="shared" si="8"/>
        <v>0</v>
      </c>
      <c r="M66" s="30">
        <f t="shared" si="9"/>
        <v>0</v>
      </c>
      <c r="N66" s="30">
        <f t="shared" si="10"/>
        <v>0</v>
      </c>
    </row>
    <row r="67" spans="1:14" x14ac:dyDescent="0.25">
      <c r="A67" s="7">
        <v>63</v>
      </c>
      <c r="B67" s="31">
        <v>5138106</v>
      </c>
      <c r="C67" s="31" t="s">
        <v>341</v>
      </c>
      <c r="D67" s="32" t="s">
        <v>342</v>
      </c>
      <c r="E67" s="33">
        <v>4</v>
      </c>
      <c r="F67" s="8">
        <f t="shared" si="1"/>
        <v>1.2</v>
      </c>
      <c r="G67" s="8">
        <f t="shared" si="6"/>
        <v>2.8</v>
      </c>
      <c r="H67" s="9" t="s">
        <v>2</v>
      </c>
      <c r="I67" s="10"/>
      <c r="J67" s="11"/>
      <c r="K67" s="12">
        <f t="shared" si="7"/>
        <v>0</v>
      </c>
      <c r="L67" s="12">
        <f t="shared" si="8"/>
        <v>0</v>
      </c>
      <c r="M67" s="30">
        <f t="shared" si="9"/>
        <v>0</v>
      </c>
      <c r="N67" s="30">
        <f t="shared" si="10"/>
        <v>0</v>
      </c>
    </row>
    <row r="68" spans="1:14" x14ac:dyDescent="0.25">
      <c r="A68" s="14">
        <v>64</v>
      </c>
      <c r="B68" s="31" t="s">
        <v>146</v>
      </c>
      <c r="C68" s="31" t="s">
        <v>343</v>
      </c>
      <c r="D68" s="32" t="s">
        <v>344</v>
      </c>
      <c r="E68" s="33">
        <v>1</v>
      </c>
      <c r="F68" s="8">
        <f t="shared" si="1"/>
        <v>0.3</v>
      </c>
      <c r="G68" s="8">
        <f t="shared" si="6"/>
        <v>0.7</v>
      </c>
      <c r="H68" s="9" t="s">
        <v>2</v>
      </c>
      <c r="I68" s="10"/>
      <c r="J68" s="11"/>
      <c r="K68" s="12">
        <f t="shared" si="7"/>
        <v>0</v>
      </c>
      <c r="L68" s="12">
        <f t="shared" si="8"/>
        <v>0</v>
      </c>
      <c r="M68" s="30">
        <f t="shared" si="9"/>
        <v>0</v>
      </c>
      <c r="N68" s="30">
        <f t="shared" si="10"/>
        <v>0</v>
      </c>
    </row>
    <row r="69" spans="1:14" x14ac:dyDescent="0.25">
      <c r="A69" s="7">
        <v>65</v>
      </c>
      <c r="B69" s="31" t="s">
        <v>147</v>
      </c>
      <c r="C69" s="31" t="s">
        <v>345</v>
      </c>
      <c r="D69" s="32" t="s">
        <v>346</v>
      </c>
      <c r="E69" s="33">
        <v>1</v>
      </c>
      <c r="F69" s="8">
        <f t="shared" si="1"/>
        <v>0.3</v>
      </c>
      <c r="G69" s="8">
        <f t="shared" si="6"/>
        <v>0.7</v>
      </c>
      <c r="H69" s="9" t="s">
        <v>2</v>
      </c>
      <c r="I69" s="10"/>
      <c r="J69" s="11"/>
      <c r="K69" s="12">
        <f t="shared" si="7"/>
        <v>0</v>
      </c>
      <c r="L69" s="12">
        <f t="shared" si="8"/>
        <v>0</v>
      </c>
      <c r="M69" s="30">
        <f t="shared" si="9"/>
        <v>0</v>
      </c>
      <c r="N69" s="30">
        <f t="shared" si="10"/>
        <v>0</v>
      </c>
    </row>
    <row r="70" spans="1:14" x14ac:dyDescent="0.25">
      <c r="A70" s="14">
        <v>66</v>
      </c>
      <c r="B70" s="31" t="s">
        <v>148</v>
      </c>
      <c r="C70" s="31" t="s">
        <v>347</v>
      </c>
      <c r="D70" s="32" t="s">
        <v>348</v>
      </c>
      <c r="E70" s="33">
        <v>1</v>
      </c>
      <c r="F70" s="8">
        <f t="shared" ref="F70:F133" si="11">E70*30/100</f>
        <v>0.3</v>
      </c>
      <c r="G70" s="8">
        <f t="shared" si="6"/>
        <v>0.7</v>
      </c>
      <c r="H70" s="9" t="s">
        <v>2</v>
      </c>
      <c r="I70" s="10"/>
      <c r="J70" s="11"/>
      <c r="K70" s="12">
        <f t="shared" si="7"/>
        <v>0</v>
      </c>
      <c r="L70" s="12">
        <f t="shared" si="8"/>
        <v>0</v>
      </c>
      <c r="M70" s="30">
        <f t="shared" si="9"/>
        <v>0</v>
      </c>
      <c r="N70" s="30">
        <f t="shared" si="10"/>
        <v>0</v>
      </c>
    </row>
    <row r="71" spans="1:14" x14ac:dyDescent="0.25">
      <c r="A71" s="7">
        <v>67</v>
      </c>
      <c r="B71" s="31" t="s">
        <v>149</v>
      </c>
      <c r="C71" s="31" t="s">
        <v>349</v>
      </c>
      <c r="D71" s="32" t="s">
        <v>350</v>
      </c>
      <c r="E71" s="33">
        <v>2</v>
      </c>
      <c r="F71" s="8">
        <f t="shared" si="11"/>
        <v>0.6</v>
      </c>
      <c r="G71" s="8">
        <f t="shared" si="6"/>
        <v>1.4</v>
      </c>
      <c r="H71" s="9" t="s">
        <v>2</v>
      </c>
      <c r="I71" s="10"/>
      <c r="J71" s="11"/>
      <c r="K71" s="12">
        <f t="shared" si="7"/>
        <v>0</v>
      </c>
      <c r="L71" s="12">
        <f t="shared" si="8"/>
        <v>0</v>
      </c>
      <c r="M71" s="30">
        <f t="shared" si="9"/>
        <v>0</v>
      </c>
      <c r="N71" s="30">
        <f t="shared" si="10"/>
        <v>0</v>
      </c>
    </row>
    <row r="72" spans="1:14" x14ac:dyDescent="0.25">
      <c r="A72" s="14">
        <v>68</v>
      </c>
      <c r="B72" s="31">
        <v>5162500</v>
      </c>
      <c r="C72" s="31" t="s">
        <v>351</v>
      </c>
      <c r="D72" s="32" t="s">
        <v>352</v>
      </c>
      <c r="E72" s="33">
        <v>1</v>
      </c>
      <c r="F72" s="8">
        <f t="shared" si="11"/>
        <v>0.3</v>
      </c>
      <c r="G72" s="8">
        <f t="shared" si="6"/>
        <v>0.7</v>
      </c>
      <c r="H72" s="9" t="s">
        <v>2</v>
      </c>
      <c r="I72" s="10"/>
      <c r="J72" s="11"/>
      <c r="K72" s="12">
        <f t="shared" si="7"/>
        <v>0</v>
      </c>
      <c r="L72" s="12">
        <f t="shared" si="8"/>
        <v>0</v>
      </c>
      <c r="M72" s="30">
        <f t="shared" si="9"/>
        <v>0</v>
      </c>
      <c r="N72" s="30">
        <f t="shared" si="10"/>
        <v>0</v>
      </c>
    </row>
    <row r="73" spans="1:14" x14ac:dyDescent="0.25">
      <c r="A73" s="7">
        <v>69</v>
      </c>
      <c r="B73" s="31">
        <v>9060170260</v>
      </c>
      <c r="C73" s="31" t="s">
        <v>353</v>
      </c>
      <c r="D73" s="32" t="s">
        <v>354</v>
      </c>
      <c r="E73" s="33">
        <v>4</v>
      </c>
      <c r="F73" s="8">
        <f t="shared" si="11"/>
        <v>1.2</v>
      </c>
      <c r="G73" s="8">
        <f t="shared" si="6"/>
        <v>2.8</v>
      </c>
      <c r="H73" s="9" t="s">
        <v>2</v>
      </c>
      <c r="I73" s="10"/>
      <c r="J73" s="11"/>
      <c r="K73" s="12">
        <f t="shared" si="7"/>
        <v>0</v>
      </c>
      <c r="L73" s="12">
        <f t="shared" si="8"/>
        <v>0</v>
      </c>
      <c r="M73" s="30">
        <f t="shared" si="9"/>
        <v>0</v>
      </c>
      <c r="N73" s="30">
        <f t="shared" si="10"/>
        <v>0</v>
      </c>
    </row>
    <row r="74" spans="1:14" x14ac:dyDescent="0.25">
      <c r="A74" s="14">
        <v>70</v>
      </c>
      <c r="B74" s="31">
        <v>5165521</v>
      </c>
      <c r="C74" s="31" t="s">
        <v>355</v>
      </c>
      <c r="D74" s="32" t="s">
        <v>356</v>
      </c>
      <c r="E74" s="33">
        <v>1</v>
      </c>
      <c r="F74" s="8">
        <f t="shared" si="11"/>
        <v>0.3</v>
      </c>
      <c r="G74" s="8">
        <f t="shared" si="6"/>
        <v>0.7</v>
      </c>
      <c r="H74" s="9" t="s">
        <v>2</v>
      </c>
      <c r="I74" s="10"/>
      <c r="J74" s="11"/>
      <c r="K74" s="12">
        <f t="shared" si="7"/>
        <v>0</v>
      </c>
      <c r="L74" s="12">
        <f t="shared" si="8"/>
        <v>0</v>
      </c>
      <c r="M74" s="30">
        <f t="shared" si="9"/>
        <v>0</v>
      </c>
      <c r="N74" s="30">
        <f t="shared" si="10"/>
        <v>0</v>
      </c>
    </row>
    <row r="75" spans="1:14" x14ac:dyDescent="0.25">
      <c r="A75" s="7">
        <v>71</v>
      </c>
      <c r="B75" s="31" t="s">
        <v>150</v>
      </c>
      <c r="C75" s="31" t="s">
        <v>357</v>
      </c>
      <c r="D75" s="32" t="s">
        <v>358</v>
      </c>
      <c r="E75" s="33">
        <v>16</v>
      </c>
      <c r="F75" s="8">
        <f t="shared" si="11"/>
        <v>4.8</v>
      </c>
      <c r="G75" s="8">
        <f t="shared" si="6"/>
        <v>11.2</v>
      </c>
      <c r="H75" s="9" t="s">
        <v>2</v>
      </c>
      <c r="I75" s="10"/>
      <c r="J75" s="11"/>
      <c r="K75" s="12">
        <f t="shared" si="7"/>
        <v>0</v>
      </c>
      <c r="L75" s="12">
        <f t="shared" si="8"/>
        <v>0</v>
      </c>
      <c r="M75" s="30">
        <f t="shared" si="9"/>
        <v>0</v>
      </c>
      <c r="N75" s="30">
        <f t="shared" si="10"/>
        <v>0</v>
      </c>
    </row>
    <row r="76" spans="1:14" x14ac:dyDescent="0.25">
      <c r="A76" s="14">
        <v>72</v>
      </c>
      <c r="B76" s="31">
        <v>513971</v>
      </c>
      <c r="C76" s="31" t="s">
        <v>359</v>
      </c>
      <c r="D76" s="32" t="s">
        <v>360</v>
      </c>
      <c r="E76" s="33">
        <v>1</v>
      </c>
      <c r="F76" s="8">
        <f t="shared" si="11"/>
        <v>0.3</v>
      </c>
      <c r="G76" s="8">
        <f t="shared" si="6"/>
        <v>0.7</v>
      </c>
      <c r="H76" s="9" t="s">
        <v>2</v>
      </c>
      <c r="I76" s="10"/>
      <c r="J76" s="11"/>
      <c r="K76" s="12">
        <f t="shared" si="7"/>
        <v>0</v>
      </c>
      <c r="L76" s="12">
        <f t="shared" si="8"/>
        <v>0</v>
      </c>
      <c r="M76" s="30">
        <f t="shared" si="9"/>
        <v>0</v>
      </c>
      <c r="N76" s="30">
        <f t="shared" si="10"/>
        <v>0</v>
      </c>
    </row>
    <row r="77" spans="1:14" x14ac:dyDescent="0.25">
      <c r="A77" s="7">
        <v>73</v>
      </c>
      <c r="B77" s="31">
        <v>5137324</v>
      </c>
      <c r="C77" s="31" t="s">
        <v>361</v>
      </c>
      <c r="D77" s="32" t="s">
        <v>362</v>
      </c>
      <c r="E77" s="33">
        <v>1</v>
      </c>
      <c r="F77" s="8">
        <f t="shared" si="11"/>
        <v>0.3</v>
      </c>
      <c r="G77" s="8">
        <f t="shared" si="6"/>
        <v>0.7</v>
      </c>
      <c r="H77" s="9" t="s">
        <v>2</v>
      </c>
      <c r="I77" s="10"/>
      <c r="J77" s="11"/>
      <c r="K77" s="12">
        <f t="shared" si="7"/>
        <v>0</v>
      </c>
      <c r="L77" s="12">
        <f t="shared" si="8"/>
        <v>0</v>
      </c>
      <c r="M77" s="30">
        <f t="shared" si="9"/>
        <v>0</v>
      </c>
      <c r="N77" s="30">
        <f t="shared" si="10"/>
        <v>0</v>
      </c>
    </row>
    <row r="78" spans="1:14" x14ac:dyDescent="0.25">
      <c r="A78" s="14">
        <v>74</v>
      </c>
      <c r="B78" s="31">
        <v>5138898</v>
      </c>
      <c r="C78" s="31" t="s">
        <v>363</v>
      </c>
      <c r="D78" s="32" t="s">
        <v>364</v>
      </c>
      <c r="E78" s="33">
        <v>2</v>
      </c>
      <c r="F78" s="8">
        <f t="shared" si="11"/>
        <v>0.6</v>
      </c>
      <c r="G78" s="8">
        <f t="shared" si="6"/>
        <v>1.4</v>
      </c>
      <c r="H78" s="9" t="s">
        <v>2</v>
      </c>
      <c r="I78" s="10"/>
      <c r="J78" s="11"/>
      <c r="K78" s="12">
        <f t="shared" si="7"/>
        <v>0</v>
      </c>
      <c r="L78" s="12">
        <f t="shared" si="8"/>
        <v>0</v>
      </c>
      <c r="M78" s="30">
        <f t="shared" si="9"/>
        <v>0</v>
      </c>
      <c r="N78" s="30">
        <f t="shared" si="10"/>
        <v>0</v>
      </c>
    </row>
    <row r="79" spans="1:14" x14ac:dyDescent="0.25">
      <c r="A79" s="7">
        <v>75</v>
      </c>
      <c r="B79" s="31" t="s">
        <v>151</v>
      </c>
      <c r="C79" s="31" t="s">
        <v>365</v>
      </c>
      <c r="D79" s="32" t="s">
        <v>366</v>
      </c>
      <c r="E79" s="33">
        <v>1</v>
      </c>
      <c r="F79" s="8">
        <f t="shared" si="11"/>
        <v>0.3</v>
      </c>
      <c r="G79" s="8">
        <f t="shared" si="6"/>
        <v>0.7</v>
      </c>
      <c r="H79" s="9" t="s">
        <v>2</v>
      </c>
      <c r="I79" s="10"/>
      <c r="J79" s="11"/>
      <c r="K79" s="12">
        <f t="shared" si="7"/>
        <v>0</v>
      </c>
      <c r="L79" s="12">
        <f t="shared" si="8"/>
        <v>0</v>
      </c>
      <c r="M79" s="30">
        <f t="shared" si="9"/>
        <v>0</v>
      </c>
      <c r="N79" s="30">
        <f t="shared" si="10"/>
        <v>0</v>
      </c>
    </row>
    <row r="80" spans="1:14" x14ac:dyDescent="0.25">
      <c r="A80" s="14">
        <v>76</v>
      </c>
      <c r="B80" s="31" t="s">
        <v>152</v>
      </c>
      <c r="C80" s="31" t="s">
        <v>367</v>
      </c>
      <c r="D80" s="32" t="s">
        <v>368</v>
      </c>
      <c r="E80" s="33">
        <v>1</v>
      </c>
      <c r="F80" s="8">
        <f t="shared" si="11"/>
        <v>0.3</v>
      </c>
      <c r="G80" s="8">
        <f t="shared" si="6"/>
        <v>0.7</v>
      </c>
      <c r="H80" s="9" t="s">
        <v>2</v>
      </c>
      <c r="I80" s="10"/>
      <c r="J80" s="11"/>
      <c r="K80" s="12">
        <f t="shared" si="7"/>
        <v>0</v>
      </c>
      <c r="L80" s="12">
        <f t="shared" si="8"/>
        <v>0</v>
      </c>
      <c r="M80" s="30">
        <f t="shared" si="9"/>
        <v>0</v>
      </c>
      <c r="N80" s="30">
        <f t="shared" si="10"/>
        <v>0</v>
      </c>
    </row>
    <row r="81" spans="1:14" x14ac:dyDescent="0.25">
      <c r="A81" s="7">
        <v>77</v>
      </c>
      <c r="B81" s="31" t="s">
        <v>153</v>
      </c>
      <c r="C81" s="31" t="s">
        <v>369</v>
      </c>
      <c r="D81" s="32" t="s">
        <v>370</v>
      </c>
      <c r="E81" s="33">
        <v>1</v>
      </c>
      <c r="F81" s="8">
        <f t="shared" si="11"/>
        <v>0.3</v>
      </c>
      <c r="G81" s="8">
        <f t="shared" si="6"/>
        <v>0.7</v>
      </c>
      <c r="H81" s="9" t="s">
        <v>2</v>
      </c>
      <c r="I81" s="10"/>
      <c r="J81" s="11"/>
      <c r="K81" s="12">
        <f t="shared" si="7"/>
        <v>0</v>
      </c>
      <c r="L81" s="12">
        <f t="shared" si="8"/>
        <v>0</v>
      </c>
      <c r="M81" s="30">
        <f t="shared" si="9"/>
        <v>0</v>
      </c>
      <c r="N81" s="30">
        <f t="shared" si="10"/>
        <v>0</v>
      </c>
    </row>
    <row r="82" spans="1:14" x14ac:dyDescent="0.25">
      <c r="A82" s="14">
        <v>78</v>
      </c>
      <c r="B82" s="31">
        <v>5124158</v>
      </c>
      <c r="C82" s="31" t="s">
        <v>371</v>
      </c>
      <c r="D82" s="32" t="s">
        <v>372</v>
      </c>
      <c r="E82" s="33">
        <v>2</v>
      </c>
      <c r="F82" s="8">
        <f t="shared" si="11"/>
        <v>0.6</v>
      </c>
      <c r="G82" s="8">
        <f t="shared" si="6"/>
        <v>1.4</v>
      </c>
      <c r="H82" s="9" t="s">
        <v>2</v>
      </c>
      <c r="I82" s="10"/>
      <c r="J82" s="11"/>
      <c r="K82" s="12">
        <f t="shared" si="7"/>
        <v>0</v>
      </c>
      <c r="L82" s="12">
        <f t="shared" si="8"/>
        <v>0</v>
      </c>
      <c r="M82" s="30">
        <f t="shared" si="9"/>
        <v>0</v>
      </c>
      <c r="N82" s="30">
        <f t="shared" si="10"/>
        <v>0</v>
      </c>
    </row>
    <row r="83" spans="1:14" x14ac:dyDescent="0.25">
      <c r="A83" s="7">
        <v>79</v>
      </c>
      <c r="B83" s="31">
        <v>7841144</v>
      </c>
      <c r="C83" s="31" t="s">
        <v>373</v>
      </c>
      <c r="D83" s="32" t="s">
        <v>374</v>
      </c>
      <c r="E83" s="33">
        <v>1</v>
      </c>
      <c r="F83" s="8">
        <f t="shared" si="11"/>
        <v>0.3</v>
      </c>
      <c r="G83" s="8">
        <f t="shared" si="6"/>
        <v>0.7</v>
      </c>
      <c r="H83" s="9" t="s">
        <v>2</v>
      </c>
      <c r="I83" s="10"/>
      <c r="J83" s="11"/>
      <c r="K83" s="12">
        <f t="shared" si="7"/>
        <v>0</v>
      </c>
      <c r="L83" s="12">
        <f t="shared" si="8"/>
        <v>0</v>
      </c>
      <c r="M83" s="30">
        <f t="shared" si="9"/>
        <v>0</v>
      </c>
      <c r="N83" s="30">
        <f t="shared" si="10"/>
        <v>0</v>
      </c>
    </row>
    <row r="84" spans="1:14" x14ac:dyDescent="0.25">
      <c r="A84" s="14">
        <v>80</v>
      </c>
      <c r="B84" s="31" t="s">
        <v>154</v>
      </c>
      <c r="C84" s="31" t="s">
        <v>375</v>
      </c>
      <c r="D84" s="32" t="s">
        <v>376</v>
      </c>
      <c r="E84" s="33">
        <v>10</v>
      </c>
      <c r="F84" s="8">
        <f t="shared" si="11"/>
        <v>3</v>
      </c>
      <c r="G84" s="8">
        <f t="shared" si="6"/>
        <v>7</v>
      </c>
      <c r="H84" s="9" t="s">
        <v>2</v>
      </c>
      <c r="I84" s="10"/>
      <c r="J84" s="11"/>
      <c r="K84" s="12">
        <f t="shared" si="7"/>
        <v>0</v>
      </c>
      <c r="L84" s="12">
        <f t="shared" si="8"/>
        <v>0</v>
      </c>
      <c r="M84" s="30">
        <f t="shared" si="9"/>
        <v>0</v>
      </c>
      <c r="N84" s="30">
        <f t="shared" si="10"/>
        <v>0</v>
      </c>
    </row>
    <row r="85" spans="1:14" x14ac:dyDescent="0.25">
      <c r="A85" s="7">
        <v>81</v>
      </c>
      <c r="B85" s="31" t="s">
        <v>155</v>
      </c>
      <c r="C85" s="31" t="s">
        <v>377</v>
      </c>
      <c r="D85" s="32" t="s">
        <v>378</v>
      </c>
      <c r="E85" s="33">
        <v>1</v>
      </c>
      <c r="F85" s="8">
        <f t="shared" si="11"/>
        <v>0.3</v>
      </c>
      <c r="G85" s="8">
        <f t="shared" si="6"/>
        <v>0.7</v>
      </c>
      <c r="H85" s="9" t="s">
        <v>2</v>
      </c>
      <c r="I85" s="10"/>
      <c r="J85" s="11"/>
      <c r="K85" s="12">
        <f t="shared" si="7"/>
        <v>0</v>
      </c>
      <c r="L85" s="12">
        <f t="shared" si="8"/>
        <v>0</v>
      </c>
      <c r="M85" s="30">
        <f t="shared" si="9"/>
        <v>0</v>
      </c>
      <c r="N85" s="30">
        <f t="shared" si="10"/>
        <v>0</v>
      </c>
    </row>
    <row r="86" spans="1:14" x14ac:dyDescent="0.25">
      <c r="A86" s="14">
        <v>82</v>
      </c>
      <c r="B86" s="31" t="s">
        <v>156</v>
      </c>
      <c r="C86" s="31" t="s">
        <v>379</v>
      </c>
      <c r="D86" s="32" t="s">
        <v>380</v>
      </c>
      <c r="E86" s="33">
        <v>5</v>
      </c>
      <c r="F86" s="8">
        <f t="shared" si="11"/>
        <v>1.5</v>
      </c>
      <c r="G86" s="8">
        <f t="shared" si="6"/>
        <v>3.5</v>
      </c>
      <c r="H86" s="9" t="s">
        <v>2</v>
      </c>
      <c r="I86" s="10"/>
      <c r="J86" s="11"/>
      <c r="K86" s="12">
        <f t="shared" si="7"/>
        <v>0</v>
      </c>
      <c r="L86" s="12">
        <f t="shared" si="8"/>
        <v>0</v>
      </c>
      <c r="M86" s="30">
        <f t="shared" si="9"/>
        <v>0</v>
      </c>
      <c r="N86" s="30">
        <f t="shared" si="10"/>
        <v>0</v>
      </c>
    </row>
    <row r="87" spans="1:14" x14ac:dyDescent="0.25">
      <c r="A87" s="7">
        <v>83</v>
      </c>
      <c r="B87" s="31" t="s">
        <v>157</v>
      </c>
      <c r="C87" s="31" t="s">
        <v>381</v>
      </c>
      <c r="D87" s="32" t="s">
        <v>382</v>
      </c>
      <c r="E87" s="33">
        <v>5</v>
      </c>
      <c r="F87" s="8">
        <f t="shared" si="11"/>
        <v>1.5</v>
      </c>
      <c r="G87" s="8">
        <f t="shared" si="6"/>
        <v>3.5</v>
      </c>
      <c r="H87" s="9" t="s">
        <v>2</v>
      </c>
      <c r="I87" s="10"/>
      <c r="J87" s="11"/>
      <c r="K87" s="12">
        <f t="shared" si="7"/>
        <v>0</v>
      </c>
      <c r="L87" s="12">
        <f t="shared" si="8"/>
        <v>0</v>
      </c>
      <c r="M87" s="30">
        <f t="shared" si="9"/>
        <v>0</v>
      </c>
      <c r="N87" s="30">
        <f t="shared" si="10"/>
        <v>0</v>
      </c>
    </row>
    <row r="88" spans="1:14" x14ac:dyDescent="0.25">
      <c r="A88" s="14">
        <v>84</v>
      </c>
      <c r="B88" s="31" t="s">
        <v>158</v>
      </c>
      <c r="C88" s="31" t="s">
        <v>383</v>
      </c>
      <c r="D88" s="32" t="s">
        <v>384</v>
      </c>
      <c r="E88" s="33">
        <v>1</v>
      </c>
      <c r="F88" s="8">
        <f t="shared" si="11"/>
        <v>0.3</v>
      </c>
      <c r="G88" s="8">
        <f t="shared" si="6"/>
        <v>0.7</v>
      </c>
      <c r="H88" s="9" t="s">
        <v>2</v>
      </c>
      <c r="I88" s="10"/>
      <c r="J88" s="11"/>
      <c r="K88" s="12">
        <f t="shared" si="7"/>
        <v>0</v>
      </c>
      <c r="L88" s="12">
        <f t="shared" si="8"/>
        <v>0</v>
      </c>
      <c r="M88" s="30">
        <f t="shared" si="9"/>
        <v>0</v>
      </c>
      <c r="N88" s="30">
        <f t="shared" si="10"/>
        <v>0</v>
      </c>
    </row>
    <row r="89" spans="1:14" x14ac:dyDescent="0.25">
      <c r="A89" s="7">
        <v>85</v>
      </c>
      <c r="B89" s="31" t="s">
        <v>159</v>
      </c>
      <c r="C89" s="31" t="s">
        <v>385</v>
      </c>
      <c r="D89" s="32" t="s">
        <v>386</v>
      </c>
      <c r="E89" s="33">
        <v>2</v>
      </c>
      <c r="F89" s="8">
        <f t="shared" si="11"/>
        <v>0.6</v>
      </c>
      <c r="G89" s="8">
        <f t="shared" si="6"/>
        <v>1.4</v>
      </c>
      <c r="H89" s="9" t="s">
        <v>2</v>
      </c>
      <c r="I89" s="10"/>
      <c r="J89" s="11"/>
      <c r="K89" s="12">
        <f t="shared" si="7"/>
        <v>0</v>
      </c>
      <c r="L89" s="12">
        <f t="shared" si="8"/>
        <v>0</v>
      </c>
      <c r="M89" s="30">
        <f t="shared" si="9"/>
        <v>0</v>
      </c>
      <c r="N89" s="30">
        <f t="shared" si="10"/>
        <v>0</v>
      </c>
    </row>
    <row r="90" spans="1:14" x14ac:dyDescent="0.25">
      <c r="A90" s="14">
        <v>86</v>
      </c>
      <c r="B90" s="31" t="s">
        <v>160</v>
      </c>
      <c r="C90" s="31" t="s">
        <v>387</v>
      </c>
      <c r="D90" s="32" t="s">
        <v>386</v>
      </c>
      <c r="E90" s="33">
        <v>1</v>
      </c>
      <c r="F90" s="8">
        <f t="shared" si="11"/>
        <v>0.3</v>
      </c>
      <c r="G90" s="8">
        <f t="shared" si="6"/>
        <v>0.7</v>
      </c>
      <c r="H90" s="9" t="s">
        <v>2</v>
      </c>
      <c r="I90" s="10"/>
      <c r="J90" s="11"/>
      <c r="K90" s="12">
        <f t="shared" si="7"/>
        <v>0</v>
      </c>
      <c r="L90" s="12">
        <f t="shared" si="8"/>
        <v>0</v>
      </c>
      <c r="M90" s="30">
        <f t="shared" si="9"/>
        <v>0</v>
      </c>
      <c r="N90" s="30">
        <f t="shared" si="10"/>
        <v>0</v>
      </c>
    </row>
    <row r="91" spans="1:14" x14ac:dyDescent="0.25">
      <c r="A91" s="7">
        <v>87</v>
      </c>
      <c r="B91" s="31" t="s">
        <v>161</v>
      </c>
      <c r="C91" s="31" t="s">
        <v>388</v>
      </c>
      <c r="D91" s="32" t="s">
        <v>384</v>
      </c>
      <c r="E91" s="33">
        <v>2</v>
      </c>
      <c r="F91" s="8">
        <f t="shared" si="11"/>
        <v>0.6</v>
      </c>
      <c r="G91" s="8">
        <f t="shared" ref="G91:G154" si="12">E91*70/100</f>
        <v>1.4</v>
      </c>
      <c r="H91" s="9" t="s">
        <v>2</v>
      </c>
      <c r="I91" s="10"/>
      <c r="J91" s="11"/>
      <c r="K91" s="12">
        <f t="shared" ref="K91:K154" si="13">ROUND((I91*J91),2)</f>
        <v>0</v>
      </c>
      <c r="L91" s="12">
        <f t="shared" ref="L91:L154" si="14">I91+K91</f>
        <v>0</v>
      </c>
      <c r="M91" s="30">
        <f t="shared" ref="M91:M154" si="15">E91*I91</f>
        <v>0</v>
      </c>
      <c r="N91" s="30">
        <f t="shared" ref="N91:N154" si="16">E91*L91</f>
        <v>0</v>
      </c>
    </row>
    <row r="92" spans="1:14" x14ac:dyDescent="0.25">
      <c r="A92" s="14">
        <v>88</v>
      </c>
      <c r="B92" s="31" t="s">
        <v>162</v>
      </c>
      <c r="C92" s="31" t="s">
        <v>389</v>
      </c>
      <c r="D92" s="32" t="s">
        <v>390</v>
      </c>
      <c r="E92" s="33">
        <v>1</v>
      </c>
      <c r="F92" s="8">
        <f t="shared" si="11"/>
        <v>0.3</v>
      </c>
      <c r="G92" s="8">
        <f t="shared" si="12"/>
        <v>0.7</v>
      </c>
      <c r="H92" s="9" t="s">
        <v>2</v>
      </c>
      <c r="I92" s="10"/>
      <c r="J92" s="11"/>
      <c r="K92" s="12">
        <f t="shared" si="13"/>
        <v>0</v>
      </c>
      <c r="L92" s="12">
        <f t="shared" si="14"/>
        <v>0</v>
      </c>
      <c r="M92" s="30">
        <f t="shared" si="15"/>
        <v>0</v>
      </c>
      <c r="N92" s="30">
        <f t="shared" si="16"/>
        <v>0</v>
      </c>
    </row>
    <row r="93" spans="1:14" x14ac:dyDescent="0.25">
      <c r="A93" s="7">
        <v>89</v>
      </c>
      <c r="B93" s="31" t="s">
        <v>163</v>
      </c>
      <c r="C93" s="31" t="s">
        <v>391</v>
      </c>
      <c r="D93" s="32" t="s">
        <v>390</v>
      </c>
      <c r="E93" s="33">
        <v>1</v>
      </c>
      <c r="F93" s="8">
        <f t="shared" si="11"/>
        <v>0.3</v>
      </c>
      <c r="G93" s="8">
        <f t="shared" si="12"/>
        <v>0.7</v>
      </c>
      <c r="H93" s="9" t="s">
        <v>2</v>
      </c>
      <c r="I93" s="10"/>
      <c r="J93" s="11"/>
      <c r="K93" s="12">
        <f t="shared" si="13"/>
        <v>0</v>
      </c>
      <c r="L93" s="12">
        <f t="shared" si="14"/>
        <v>0</v>
      </c>
      <c r="M93" s="30">
        <f t="shared" si="15"/>
        <v>0</v>
      </c>
      <c r="N93" s="30">
        <f t="shared" si="16"/>
        <v>0</v>
      </c>
    </row>
    <row r="94" spans="1:14" x14ac:dyDescent="0.25">
      <c r="A94" s="14">
        <v>90</v>
      </c>
      <c r="B94" s="31" t="s">
        <v>164</v>
      </c>
      <c r="C94" s="31" t="s">
        <v>392</v>
      </c>
      <c r="D94" s="32" t="s">
        <v>393</v>
      </c>
      <c r="E94" s="33">
        <v>2</v>
      </c>
      <c r="F94" s="8">
        <f t="shared" si="11"/>
        <v>0.6</v>
      </c>
      <c r="G94" s="8">
        <f t="shared" si="12"/>
        <v>1.4</v>
      </c>
      <c r="H94" s="9" t="s">
        <v>2</v>
      </c>
      <c r="I94" s="10"/>
      <c r="J94" s="11"/>
      <c r="K94" s="12">
        <f t="shared" si="13"/>
        <v>0</v>
      </c>
      <c r="L94" s="12">
        <f t="shared" si="14"/>
        <v>0</v>
      </c>
      <c r="M94" s="30">
        <f t="shared" si="15"/>
        <v>0</v>
      </c>
      <c r="N94" s="30">
        <f t="shared" si="16"/>
        <v>0</v>
      </c>
    </row>
    <row r="95" spans="1:14" x14ac:dyDescent="0.25">
      <c r="A95" s="7">
        <v>91</v>
      </c>
      <c r="B95" s="31" t="s">
        <v>165</v>
      </c>
      <c r="C95" s="31" t="s">
        <v>394</v>
      </c>
      <c r="D95" s="32" t="s">
        <v>395</v>
      </c>
      <c r="E95" s="33">
        <v>1</v>
      </c>
      <c r="F95" s="8">
        <f t="shared" si="11"/>
        <v>0.3</v>
      </c>
      <c r="G95" s="8">
        <f t="shared" si="12"/>
        <v>0.7</v>
      </c>
      <c r="H95" s="9" t="s">
        <v>2</v>
      </c>
      <c r="I95" s="10"/>
      <c r="J95" s="11"/>
      <c r="K95" s="12">
        <f t="shared" si="13"/>
        <v>0</v>
      </c>
      <c r="L95" s="12">
        <f t="shared" si="14"/>
        <v>0</v>
      </c>
      <c r="M95" s="30">
        <f t="shared" si="15"/>
        <v>0</v>
      </c>
      <c r="N95" s="30">
        <f t="shared" si="16"/>
        <v>0</v>
      </c>
    </row>
    <row r="96" spans="1:14" x14ac:dyDescent="0.25">
      <c r="A96" s="14">
        <v>92</v>
      </c>
      <c r="B96" s="31" t="s">
        <v>166</v>
      </c>
      <c r="C96" s="31" t="s">
        <v>396</v>
      </c>
      <c r="D96" s="32" t="s">
        <v>397</v>
      </c>
      <c r="E96" s="33">
        <v>1</v>
      </c>
      <c r="F96" s="8">
        <f t="shared" si="11"/>
        <v>0.3</v>
      </c>
      <c r="G96" s="8">
        <f t="shared" si="12"/>
        <v>0.7</v>
      </c>
      <c r="H96" s="9" t="s">
        <v>2</v>
      </c>
      <c r="I96" s="10"/>
      <c r="J96" s="11"/>
      <c r="K96" s="12">
        <f t="shared" si="13"/>
        <v>0</v>
      </c>
      <c r="L96" s="12">
        <f t="shared" si="14"/>
        <v>0</v>
      </c>
      <c r="M96" s="30">
        <f t="shared" si="15"/>
        <v>0</v>
      </c>
      <c r="N96" s="30">
        <f t="shared" si="16"/>
        <v>0</v>
      </c>
    </row>
    <row r="97" spans="1:14" x14ac:dyDescent="0.25">
      <c r="A97" s="7">
        <v>93</v>
      </c>
      <c r="B97" s="31" t="s">
        <v>167</v>
      </c>
      <c r="C97" s="31" t="s">
        <v>398</v>
      </c>
      <c r="D97" s="32" t="s">
        <v>397</v>
      </c>
      <c r="E97" s="33">
        <v>1</v>
      </c>
      <c r="F97" s="8">
        <f t="shared" si="11"/>
        <v>0.3</v>
      </c>
      <c r="G97" s="8">
        <f t="shared" si="12"/>
        <v>0.7</v>
      </c>
      <c r="H97" s="9" t="s">
        <v>2</v>
      </c>
      <c r="I97" s="10"/>
      <c r="J97" s="11"/>
      <c r="K97" s="12">
        <f t="shared" si="13"/>
        <v>0</v>
      </c>
      <c r="L97" s="12">
        <f t="shared" si="14"/>
        <v>0</v>
      </c>
      <c r="M97" s="30">
        <f t="shared" si="15"/>
        <v>0</v>
      </c>
      <c r="N97" s="30">
        <f t="shared" si="16"/>
        <v>0</v>
      </c>
    </row>
    <row r="98" spans="1:14" x14ac:dyDescent="0.25">
      <c r="A98" s="14">
        <v>94</v>
      </c>
      <c r="B98" s="31">
        <v>5240533</v>
      </c>
      <c r="C98" s="31" t="s">
        <v>399</v>
      </c>
      <c r="D98" s="32" t="s">
        <v>400</v>
      </c>
      <c r="E98" s="33">
        <v>1</v>
      </c>
      <c r="F98" s="8">
        <f t="shared" si="11"/>
        <v>0.3</v>
      </c>
      <c r="G98" s="8">
        <f t="shared" si="12"/>
        <v>0.7</v>
      </c>
      <c r="H98" s="9" t="s">
        <v>2</v>
      </c>
      <c r="I98" s="10"/>
      <c r="J98" s="11"/>
      <c r="K98" s="12">
        <f t="shared" si="13"/>
        <v>0</v>
      </c>
      <c r="L98" s="12">
        <f t="shared" si="14"/>
        <v>0</v>
      </c>
      <c r="M98" s="30">
        <f t="shared" si="15"/>
        <v>0</v>
      </c>
      <c r="N98" s="30">
        <f t="shared" si="16"/>
        <v>0</v>
      </c>
    </row>
    <row r="99" spans="1:14" x14ac:dyDescent="0.25">
      <c r="A99" s="7">
        <v>95</v>
      </c>
      <c r="B99" s="31">
        <v>5124130</v>
      </c>
      <c r="C99" s="31" t="s">
        <v>401</v>
      </c>
      <c r="D99" s="32" t="s">
        <v>402</v>
      </c>
      <c r="E99" s="33">
        <v>1</v>
      </c>
      <c r="F99" s="8">
        <f t="shared" si="11"/>
        <v>0.3</v>
      </c>
      <c r="G99" s="8">
        <f t="shared" si="12"/>
        <v>0.7</v>
      </c>
      <c r="H99" s="9" t="s">
        <v>2</v>
      </c>
      <c r="I99" s="10"/>
      <c r="J99" s="11"/>
      <c r="K99" s="12">
        <f t="shared" si="13"/>
        <v>0</v>
      </c>
      <c r="L99" s="12">
        <f t="shared" si="14"/>
        <v>0</v>
      </c>
      <c r="M99" s="30">
        <f t="shared" si="15"/>
        <v>0</v>
      </c>
      <c r="N99" s="30">
        <f t="shared" si="16"/>
        <v>0</v>
      </c>
    </row>
    <row r="100" spans="1:14" x14ac:dyDescent="0.25">
      <c r="A100" s="14">
        <v>96</v>
      </c>
      <c r="B100" s="31">
        <v>9703022</v>
      </c>
      <c r="C100" s="31" t="s">
        <v>403</v>
      </c>
      <c r="D100" s="32" t="s">
        <v>404</v>
      </c>
      <c r="E100" s="33">
        <v>1</v>
      </c>
      <c r="F100" s="8">
        <f t="shared" si="11"/>
        <v>0.3</v>
      </c>
      <c r="G100" s="8">
        <f t="shared" si="12"/>
        <v>0.7</v>
      </c>
      <c r="H100" s="9" t="s">
        <v>2</v>
      </c>
      <c r="I100" s="10"/>
      <c r="J100" s="11"/>
      <c r="K100" s="12">
        <f t="shared" si="13"/>
        <v>0</v>
      </c>
      <c r="L100" s="12">
        <f t="shared" si="14"/>
        <v>0</v>
      </c>
      <c r="M100" s="30">
        <f t="shared" si="15"/>
        <v>0</v>
      </c>
      <c r="N100" s="30">
        <f t="shared" si="16"/>
        <v>0</v>
      </c>
    </row>
    <row r="101" spans="1:14" x14ac:dyDescent="0.25">
      <c r="A101" s="7">
        <v>97</v>
      </c>
      <c r="B101" s="31" t="s">
        <v>168</v>
      </c>
      <c r="C101" s="31" t="s">
        <v>405</v>
      </c>
      <c r="D101" s="32" t="s">
        <v>406</v>
      </c>
      <c r="E101" s="33">
        <v>1</v>
      </c>
      <c r="F101" s="8">
        <f t="shared" si="11"/>
        <v>0.3</v>
      </c>
      <c r="G101" s="8">
        <f t="shared" si="12"/>
        <v>0.7</v>
      </c>
      <c r="H101" s="9" t="s">
        <v>2</v>
      </c>
      <c r="I101" s="10"/>
      <c r="J101" s="11"/>
      <c r="K101" s="12">
        <f t="shared" si="13"/>
        <v>0</v>
      </c>
      <c r="L101" s="12">
        <f t="shared" si="14"/>
        <v>0</v>
      </c>
      <c r="M101" s="30">
        <f t="shared" si="15"/>
        <v>0</v>
      </c>
      <c r="N101" s="30">
        <f t="shared" si="16"/>
        <v>0</v>
      </c>
    </row>
    <row r="102" spans="1:14" ht="25.5" x14ac:dyDescent="0.25">
      <c r="A102" s="14">
        <v>98</v>
      </c>
      <c r="B102" s="31" t="s">
        <v>169</v>
      </c>
      <c r="C102" s="31" t="s">
        <v>407</v>
      </c>
      <c r="D102" s="32" t="s">
        <v>408</v>
      </c>
      <c r="E102" s="33">
        <v>1</v>
      </c>
      <c r="F102" s="8">
        <f t="shared" si="11"/>
        <v>0.3</v>
      </c>
      <c r="G102" s="8">
        <f t="shared" si="12"/>
        <v>0.7</v>
      </c>
      <c r="H102" s="9" t="s">
        <v>2</v>
      </c>
      <c r="I102" s="10"/>
      <c r="J102" s="11"/>
      <c r="K102" s="12">
        <f t="shared" si="13"/>
        <v>0</v>
      </c>
      <c r="L102" s="12">
        <f t="shared" si="14"/>
        <v>0</v>
      </c>
      <c r="M102" s="30">
        <f t="shared" si="15"/>
        <v>0</v>
      </c>
      <c r="N102" s="30">
        <f t="shared" si="16"/>
        <v>0</v>
      </c>
    </row>
    <row r="103" spans="1:14" x14ac:dyDescent="0.25">
      <c r="A103" s="7">
        <v>99</v>
      </c>
      <c r="B103" s="31">
        <v>5171226</v>
      </c>
      <c r="C103" s="31" t="s">
        <v>409</v>
      </c>
      <c r="D103" s="32" t="s">
        <v>410</v>
      </c>
      <c r="E103" s="33">
        <v>1</v>
      </c>
      <c r="F103" s="8">
        <f t="shared" si="11"/>
        <v>0.3</v>
      </c>
      <c r="G103" s="8">
        <f t="shared" si="12"/>
        <v>0.7</v>
      </c>
      <c r="H103" s="9" t="s">
        <v>2</v>
      </c>
      <c r="I103" s="10"/>
      <c r="J103" s="11"/>
      <c r="K103" s="12">
        <f t="shared" si="13"/>
        <v>0</v>
      </c>
      <c r="L103" s="12">
        <f t="shared" si="14"/>
        <v>0</v>
      </c>
      <c r="M103" s="30">
        <f t="shared" si="15"/>
        <v>0</v>
      </c>
      <c r="N103" s="30">
        <f t="shared" si="16"/>
        <v>0</v>
      </c>
    </row>
    <row r="104" spans="1:14" x14ac:dyDescent="0.25">
      <c r="A104" s="14">
        <v>100</v>
      </c>
      <c r="B104" s="31" t="s">
        <v>170</v>
      </c>
      <c r="C104" s="31" t="s">
        <v>411</v>
      </c>
      <c r="D104" s="32" t="s">
        <v>412</v>
      </c>
      <c r="E104" s="33">
        <v>1</v>
      </c>
      <c r="F104" s="8">
        <f t="shared" si="11"/>
        <v>0.3</v>
      </c>
      <c r="G104" s="8">
        <f t="shared" si="12"/>
        <v>0.7</v>
      </c>
      <c r="H104" s="9" t="s">
        <v>2</v>
      </c>
      <c r="I104" s="10"/>
      <c r="J104" s="11"/>
      <c r="K104" s="12">
        <f t="shared" si="13"/>
        <v>0</v>
      </c>
      <c r="L104" s="12">
        <f t="shared" si="14"/>
        <v>0</v>
      </c>
      <c r="M104" s="30">
        <f t="shared" si="15"/>
        <v>0</v>
      </c>
      <c r="N104" s="30">
        <f t="shared" si="16"/>
        <v>0</v>
      </c>
    </row>
    <row r="105" spans="1:14" x14ac:dyDescent="0.25">
      <c r="A105" s="7">
        <v>101</v>
      </c>
      <c r="B105" s="31">
        <v>5161183</v>
      </c>
      <c r="C105" s="31" t="s">
        <v>413</v>
      </c>
      <c r="D105" s="32" t="s">
        <v>414</v>
      </c>
      <c r="E105" s="33">
        <v>1</v>
      </c>
      <c r="F105" s="8">
        <f t="shared" si="11"/>
        <v>0.3</v>
      </c>
      <c r="G105" s="8">
        <f t="shared" si="12"/>
        <v>0.7</v>
      </c>
      <c r="H105" s="9" t="s">
        <v>2</v>
      </c>
      <c r="I105" s="10"/>
      <c r="J105" s="11"/>
      <c r="K105" s="12">
        <f t="shared" si="13"/>
        <v>0</v>
      </c>
      <c r="L105" s="12">
        <f t="shared" si="14"/>
        <v>0</v>
      </c>
      <c r="M105" s="30">
        <f t="shared" si="15"/>
        <v>0</v>
      </c>
      <c r="N105" s="30">
        <f t="shared" si="16"/>
        <v>0</v>
      </c>
    </row>
    <row r="106" spans="1:14" x14ac:dyDescent="0.25">
      <c r="A106" s="14">
        <v>102</v>
      </c>
      <c r="B106" s="31">
        <v>5173004</v>
      </c>
      <c r="C106" s="31" t="s">
        <v>415</v>
      </c>
      <c r="D106" s="32" t="s">
        <v>416</v>
      </c>
      <c r="E106" s="33">
        <v>1</v>
      </c>
      <c r="F106" s="8">
        <f t="shared" si="11"/>
        <v>0.3</v>
      </c>
      <c r="G106" s="8">
        <f t="shared" si="12"/>
        <v>0.7</v>
      </c>
      <c r="H106" s="9" t="s">
        <v>2</v>
      </c>
      <c r="I106" s="10"/>
      <c r="J106" s="11"/>
      <c r="K106" s="12">
        <f t="shared" si="13"/>
        <v>0</v>
      </c>
      <c r="L106" s="12">
        <f t="shared" si="14"/>
        <v>0</v>
      </c>
      <c r="M106" s="30">
        <f t="shared" si="15"/>
        <v>0</v>
      </c>
      <c r="N106" s="30">
        <f t="shared" si="16"/>
        <v>0</v>
      </c>
    </row>
    <row r="107" spans="1:14" x14ac:dyDescent="0.25">
      <c r="A107" s="7">
        <v>103</v>
      </c>
      <c r="B107" s="31" t="s">
        <v>171</v>
      </c>
      <c r="C107" s="31" t="s">
        <v>417</v>
      </c>
      <c r="D107" s="32" t="s">
        <v>418</v>
      </c>
      <c r="E107" s="33">
        <v>3</v>
      </c>
      <c r="F107" s="8">
        <f t="shared" si="11"/>
        <v>0.9</v>
      </c>
      <c r="G107" s="8">
        <f t="shared" si="12"/>
        <v>2.1</v>
      </c>
      <c r="H107" s="9" t="s">
        <v>2</v>
      </c>
      <c r="I107" s="10"/>
      <c r="J107" s="11"/>
      <c r="K107" s="12">
        <f t="shared" si="13"/>
        <v>0</v>
      </c>
      <c r="L107" s="12">
        <f t="shared" si="14"/>
        <v>0</v>
      </c>
      <c r="M107" s="30">
        <f t="shared" si="15"/>
        <v>0</v>
      </c>
      <c r="N107" s="30">
        <f t="shared" si="16"/>
        <v>0</v>
      </c>
    </row>
    <row r="108" spans="1:14" x14ac:dyDescent="0.25">
      <c r="A108" s="14">
        <v>104</v>
      </c>
      <c r="B108" s="31" t="s">
        <v>172</v>
      </c>
      <c r="C108" s="31" t="s">
        <v>419</v>
      </c>
      <c r="D108" s="32" t="s">
        <v>420</v>
      </c>
      <c r="E108" s="33">
        <v>1</v>
      </c>
      <c r="F108" s="8">
        <f t="shared" si="11"/>
        <v>0.3</v>
      </c>
      <c r="G108" s="8">
        <f t="shared" si="12"/>
        <v>0.7</v>
      </c>
      <c r="H108" s="9" t="s">
        <v>2</v>
      </c>
      <c r="I108" s="10"/>
      <c r="J108" s="11"/>
      <c r="K108" s="12">
        <f t="shared" si="13"/>
        <v>0</v>
      </c>
      <c r="L108" s="12">
        <f t="shared" si="14"/>
        <v>0</v>
      </c>
      <c r="M108" s="30">
        <f t="shared" si="15"/>
        <v>0</v>
      </c>
      <c r="N108" s="30">
        <f t="shared" si="16"/>
        <v>0</v>
      </c>
    </row>
    <row r="109" spans="1:14" x14ac:dyDescent="0.25">
      <c r="A109" s="7">
        <v>105</v>
      </c>
      <c r="B109" s="31" t="s">
        <v>173</v>
      </c>
      <c r="C109" s="31" t="s">
        <v>421</v>
      </c>
      <c r="D109" s="32" t="s">
        <v>422</v>
      </c>
      <c r="E109" s="33">
        <v>1</v>
      </c>
      <c r="F109" s="8">
        <f t="shared" si="11"/>
        <v>0.3</v>
      </c>
      <c r="G109" s="8">
        <f t="shared" si="12"/>
        <v>0.7</v>
      </c>
      <c r="H109" s="9" t="s">
        <v>2</v>
      </c>
      <c r="I109" s="10"/>
      <c r="J109" s="11"/>
      <c r="K109" s="12">
        <f t="shared" si="13"/>
        <v>0</v>
      </c>
      <c r="L109" s="12">
        <f t="shared" si="14"/>
        <v>0</v>
      </c>
      <c r="M109" s="30">
        <f t="shared" si="15"/>
        <v>0</v>
      </c>
      <c r="N109" s="30">
        <f t="shared" si="16"/>
        <v>0</v>
      </c>
    </row>
    <row r="110" spans="1:14" x14ac:dyDescent="0.25">
      <c r="A110" s="14">
        <v>106</v>
      </c>
      <c r="B110" s="31" t="s">
        <v>174</v>
      </c>
      <c r="C110" s="31" t="s">
        <v>423</v>
      </c>
      <c r="D110" s="32" t="s">
        <v>424</v>
      </c>
      <c r="E110" s="33">
        <v>4</v>
      </c>
      <c r="F110" s="8">
        <f t="shared" si="11"/>
        <v>1.2</v>
      </c>
      <c r="G110" s="8">
        <f t="shared" si="12"/>
        <v>2.8</v>
      </c>
      <c r="H110" s="9" t="s">
        <v>2</v>
      </c>
      <c r="I110" s="10"/>
      <c r="J110" s="11"/>
      <c r="K110" s="12">
        <f t="shared" si="13"/>
        <v>0</v>
      </c>
      <c r="L110" s="12">
        <f t="shared" si="14"/>
        <v>0</v>
      </c>
      <c r="M110" s="30">
        <f t="shared" si="15"/>
        <v>0</v>
      </c>
      <c r="N110" s="30">
        <f t="shared" si="16"/>
        <v>0</v>
      </c>
    </row>
    <row r="111" spans="1:14" x14ac:dyDescent="0.25">
      <c r="A111" s="7">
        <v>107</v>
      </c>
      <c r="B111" s="31" t="s">
        <v>175</v>
      </c>
      <c r="C111" s="31" t="s">
        <v>425</v>
      </c>
      <c r="D111" s="32" t="s">
        <v>426</v>
      </c>
      <c r="E111" s="33">
        <v>4</v>
      </c>
      <c r="F111" s="8">
        <f t="shared" si="11"/>
        <v>1.2</v>
      </c>
      <c r="G111" s="8">
        <f t="shared" si="12"/>
        <v>2.8</v>
      </c>
      <c r="H111" s="9" t="s">
        <v>2</v>
      </c>
      <c r="I111" s="10"/>
      <c r="J111" s="11"/>
      <c r="K111" s="12">
        <f t="shared" si="13"/>
        <v>0</v>
      </c>
      <c r="L111" s="12">
        <f t="shared" si="14"/>
        <v>0</v>
      </c>
      <c r="M111" s="30">
        <f t="shared" si="15"/>
        <v>0</v>
      </c>
      <c r="N111" s="30">
        <f t="shared" si="16"/>
        <v>0</v>
      </c>
    </row>
    <row r="112" spans="1:14" x14ac:dyDescent="0.25">
      <c r="A112" s="14">
        <v>108</v>
      </c>
      <c r="B112" s="31" t="s">
        <v>176</v>
      </c>
      <c r="C112" s="31" t="s">
        <v>427</v>
      </c>
      <c r="D112" s="32" t="s">
        <v>428</v>
      </c>
      <c r="E112" s="33">
        <v>2</v>
      </c>
      <c r="F112" s="8">
        <f t="shared" si="11"/>
        <v>0.6</v>
      </c>
      <c r="G112" s="8">
        <f t="shared" si="12"/>
        <v>1.4</v>
      </c>
      <c r="H112" s="9" t="s">
        <v>2</v>
      </c>
      <c r="I112" s="10"/>
      <c r="J112" s="11"/>
      <c r="K112" s="12">
        <f t="shared" si="13"/>
        <v>0</v>
      </c>
      <c r="L112" s="12">
        <f t="shared" si="14"/>
        <v>0</v>
      </c>
      <c r="M112" s="30">
        <f t="shared" si="15"/>
        <v>0</v>
      </c>
      <c r="N112" s="30">
        <f t="shared" si="16"/>
        <v>0</v>
      </c>
    </row>
    <row r="113" spans="1:14" x14ac:dyDescent="0.25">
      <c r="A113" s="7">
        <v>109</v>
      </c>
      <c r="B113" s="31" t="s">
        <v>177</v>
      </c>
      <c r="C113" s="31" t="s">
        <v>429</v>
      </c>
      <c r="D113" s="32" t="s">
        <v>430</v>
      </c>
      <c r="E113" s="33">
        <v>2</v>
      </c>
      <c r="F113" s="8">
        <f t="shared" si="11"/>
        <v>0.6</v>
      </c>
      <c r="G113" s="8">
        <f t="shared" si="12"/>
        <v>1.4</v>
      </c>
      <c r="H113" s="9" t="s">
        <v>2</v>
      </c>
      <c r="I113" s="10"/>
      <c r="J113" s="11"/>
      <c r="K113" s="12">
        <f t="shared" si="13"/>
        <v>0</v>
      </c>
      <c r="L113" s="12">
        <f t="shared" si="14"/>
        <v>0</v>
      </c>
      <c r="M113" s="30">
        <f t="shared" si="15"/>
        <v>0</v>
      </c>
      <c r="N113" s="30">
        <f t="shared" si="16"/>
        <v>0</v>
      </c>
    </row>
    <row r="114" spans="1:14" x14ac:dyDescent="0.25">
      <c r="A114" s="14">
        <v>110</v>
      </c>
      <c r="B114" s="31" t="s">
        <v>178</v>
      </c>
      <c r="C114" s="31" t="s">
        <v>431</v>
      </c>
      <c r="D114" s="32" t="s">
        <v>432</v>
      </c>
      <c r="E114" s="33">
        <v>2</v>
      </c>
      <c r="F114" s="8">
        <f t="shared" si="11"/>
        <v>0.6</v>
      </c>
      <c r="G114" s="8">
        <f t="shared" si="12"/>
        <v>1.4</v>
      </c>
      <c r="H114" s="9" t="s">
        <v>2</v>
      </c>
      <c r="I114" s="10"/>
      <c r="J114" s="11"/>
      <c r="K114" s="12">
        <f t="shared" si="13"/>
        <v>0</v>
      </c>
      <c r="L114" s="12">
        <f t="shared" si="14"/>
        <v>0</v>
      </c>
      <c r="M114" s="30">
        <f t="shared" si="15"/>
        <v>0</v>
      </c>
      <c r="N114" s="30">
        <f t="shared" si="16"/>
        <v>0</v>
      </c>
    </row>
    <row r="115" spans="1:14" x14ac:dyDescent="0.25">
      <c r="A115" s="7">
        <v>111</v>
      </c>
      <c r="B115" s="31" t="s">
        <v>177</v>
      </c>
      <c r="C115" s="31" t="s">
        <v>433</v>
      </c>
      <c r="D115" s="32" t="s">
        <v>428</v>
      </c>
      <c r="E115" s="33">
        <v>4</v>
      </c>
      <c r="F115" s="8">
        <f t="shared" si="11"/>
        <v>1.2</v>
      </c>
      <c r="G115" s="8">
        <f t="shared" si="12"/>
        <v>2.8</v>
      </c>
      <c r="H115" s="9" t="s">
        <v>2</v>
      </c>
      <c r="I115" s="10"/>
      <c r="J115" s="11"/>
      <c r="K115" s="12">
        <f t="shared" si="13"/>
        <v>0</v>
      </c>
      <c r="L115" s="12">
        <f t="shared" si="14"/>
        <v>0</v>
      </c>
      <c r="M115" s="30">
        <f t="shared" si="15"/>
        <v>0</v>
      </c>
      <c r="N115" s="30">
        <f t="shared" si="16"/>
        <v>0</v>
      </c>
    </row>
    <row r="116" spans="1:14" x14ac:dyDescent="0.25">
      <c r="A116" s="14">
        <v>112</v>
      </c>
      <c r="B116" s="31" t="s">
        <v>179</v>
      </c>
      <c r="C116" s="31" t="s">
        <v>434</v>
      </c>
      <c r="D116" s="32" t="s">
        <v>435</v>
      </c>
      <c r="E116" s="33">
        <v>2</v>
      </c>
      <c r="F116" s="8">
        <f t="shared" si="11"/>
        <v>0.6</v>
      </c>
      <c r="G116" s="8">
        <f t="shared" si="12"/>
        <v>1.4</v>
      </c>
      <c r="H116" s="9" t="s">
        <v>2</v>
      </c>
      <c r="I116" s="10"/>
      <c r="J116" s="11"/>
      <c r="K116" s="12">
        <f t="shared" si="13"/>
        <v>0</v>
      </c>
      <c r="L116" s="12">
        <f t="shared" si="14"/>
        <v>0</v>
      </c>
      <c r="M116" s="30">
        <f t="shared" si="15"/>
        <v>0</v>
      </c>
      <c r="N116" s="30">
        <f t="shared" si="16"/>
        <v>0</v>
      </c>
    </row>
    <row r="117" spans="1:14" x14ac:dyDescent="0.25">
      <c r="A117" s="7">
        <v>113</v>
      </c>
      <c r="B117" s="31" t="s">
        <v>180</v>
      </c>
      <c r="C117" s="31" t="s">
        <v>436</v>
      </c>
      <c r="D117" s="32" t="s">
        <v>437</v>
      </c>
      <c r="E117" s="33">
        <v>2</v>
      </c>
      <c r="F117" s="8">
        <f t="shared" si="11"/>
        <v>0.6</v>
      </c>
      <c r="G117" s="8">
        <f t="shared" si="12"/>
        <v>1.4</v>
      </c>
      <c r="H117" s="9" t="s">
        <v>2</v>
      </c>
      <c r="I117" s="10"/>
      <c r="J117" s="11"/>
      <c r="K117" s="12">
        <f t="shared" si="13"/>
        <v>0</v>
      </c>
      <c r="L117" s="12">
        <f t="shared" si="14"/>
        <v>0</v>
      </c>
      <c r="M117" s="30">
        <f t="shared" si="15"/>
        <v>0</v>
      </c>
      <c r="N117" s="30">
        <f t="shared" si="16"/>
        <v>0</v>
      </c>
    </row>
    <row r="118" spans="1:14" x14ac:dyDescent="0.25">
      <c r="A118" s="14">
        <v>114</v>
      </c>
      <c r="B118" s="31" t="s">
        <v>175</v>
      </c>
      <c r="C118" s="31" t="s">
        <v>438</v>
      </c>
      <c r="D118" s="32" t="s">
        <v>439</v>
      </c>
      <c r="E118" s="33">
        <v>1</v>
      </c>
      <c r="F118" s="8">
        <f t="shared" si="11"/>
        <v>0.3</v>
      </c>
      <c r="G118" s="8">
        <f t="shared" si="12"/>
        <v>0.7</v>
      </c>
      <c r="H118" s="9" t="s">
        <v>2</v>
      </c>
      <c r="I118" s="10"/>
      <c r="J118" s="11"/>
      <c r="K118" s="12">
        <f t="shared" si="13"/>
        <v>0</v>
      </c>
      <c r="L118" s="12">
        <f t="shared" si="14"/>
        <v>0</v>
      </c>
      <c r="M118" s="30">
        <f t="shared" si="15"/>
        <v>0</v>
      </c>
      <c r="N118" s="30">
        <f t="shared" si="16"/>
        <v>0</v>
      </c>
    </row>
    <row r="119" spans="1:14" x14ac:dyDescent="0.25">
      <c r="A119" s="7">
        <v>115</v>
      </c>
      <c r="B119" s="31" t="s">
        <v>179</v>
      </c>
      <c r="C119" s="31" t="s">
        <v>440</v>
      </c>
      <c r="D119" s="32" t="s">
        <v>441</v>
      </c>
      <c r="E119" s="33">
        <v>1</v>
      </c>
      <c r="F119" s="8">
        <f t="shared" si="11"/>
        <v>0.3</v>
      </c>
      <c r="G119" s="8">
        <f t="shared" si="12"/>
        <v>0.7</v>
      </c>
      <c r="H119" s="9" t="s">
        <v>2</v>
      </c>
      <c r="I119" s="10"/>
      <c r="J119" s="11"/>
      <c r="K119" s="12">
        <f t="shared" si="13"/>
        <v>0</v>
      </c>
      <c r="L119" s="12">
        <f t="shared" si="14"/>
        <v>0</v>
      </c>
      <c r="M119" s="30">
        <f t="shared" si="15"/>
        <v>0</v>
      </c>
      <c r="N119" s="30">
        <f t="shared" si="16"/>
        <v>0</v>
      </c>
    </row>
    <row r="120" spans="1:14" x14ac:dyDescent="0.25">
      <c r="A120" s="14">
        <v>116</v>
      </c>
      <c r="B120" s="31" t="s">
        <v>181</v>
      </c>
      <c r="C120" s="31" t="s">
        <v>442</v>
      </c>
      <c r="D120" s="32" t="s">
        <v>443</v>
      </c>
      <c r="E120" s="33">
        <v>1</v>
      </c>
      <c r="F120" s="8">
        <f t="shared" si="11"/>
        <v>0.3</v>
      </c>
      <c r="G120" s="8">
        <f t="shared" si="12"/>
        <v>0.7</v>
      </c>
      <c r="H120" s="9" t="s">
        <v>2</v>
      </c>
      <c r="I120" s="10"/>
      <c r="J120" s="11"/>
      <c r="K120" s="12">
        <f t="shared" si="13"/>
        <v>0</v>
      </c>
      <c r="L120" s="12">
        <f t="shared" si="14"/>
        <v>0</v>
      </c>
      <c r="M120" s="30">
        <f t="shared" si="15"/>
        <v>0</v>
      </c>
      <c r="N120" s="30">
        <f t="shared" si="16"/>
        <v>0</v>
      </c>
    </row>
    <row r="121" spans="1:14" x14ac:dyDescent="0.25">
      <c r="A121" s="7">
        <v>117</v>
      </c>
      <c r="B121" s="31" t="s">
        <v>182</v>
      </c>
      <c r="C121" s="31" t="s">
        <v>444</v>
      </c>
      <c r="D121" s="32" t="s">
        <v>445</v>
      </c>
      <c r="E121" s="33">
        <v>4</v>
      </c>
      <c r="F121" s="8">
        <f t="shared" si="11"/>
        <v>1.2</v>
      </c>
      <c r="G121" s="8">
        <f t="shared" si="12"/>
        <v>2.8</v>
      </c>
      <c r="H121" s="9" t="s">
        <v>2</v>
      </c>
      <c r="I121" s="10"/>
      <c r="J121" s="11"/>
      <c r="K121" s="12">
        <f t="shared" si="13"/>
        <v>0</v>
      </c>
      <c r="L121" s="12">
        <f t="shared" si="14"/>
        <v>0</v>
      </c>
      <c r="M121" s="30">
        <f t="shared" si="15"/>
        <v>0</v>
      </c>
      <c r="N121" s="30">
        <f t="shared" si="16"/>
        <v>0</v>
      </c>
    </row>
    <row r="122" spans="1:14" x14ac:dyDescent="0.25">
      <c r="A122" s="14">
        <v>118</v>
      </c>
      <c r="B122" s="31" t="s">
        <v>183</v>
      </c>
      <c r="C122" s="31" t="s">
        <v>446</v>
      </c>
      <c r="D122" s="32" t="s">
        <v>447</v>
      </c>
      <c r="E122" s="33">
        <v>4</v>
      </c>
      <c r="F122" s="8">
        <f t="shared" si="11"/>
        <v>1.2</v>
      </c>
      <c r="G122" s="8">
        <f t="shared" si="12"/>
        <v>2.8</v>
      </c>
      <c r="H122" s="9" t="s">
        <v>2</v>
      </c>
      <c r="I122" s="10"/>
      <c r="J122" s="11"/>
      <c r="K122" s="12">
        <f t="shared" si="13"/>
        <v>0</v>
      </c>
      <c r="L122" s="12">
        <f t="shared" si="14"/>
        <v>0</v>
      </c>
      <c r="M122" s="30">
        <f t="shared" si="15"/>
        <v>0</v>
      </c>
      <c r="N122" s="30">
        <f t="shared" si="16"/>
        <v>0</v>
      </c>
    </row>
    <row r="123" spans="1:14" x14ac:dyDescent="0.25">
      <c r="A123" s="7">
        <v>119</v>
      </c>
      <c r="B123" s="31" t="s">
        <v>184</v>
      </c>
      <c r="C123" s="31" t="s">
        <v>448</v>
      </c>
      <c r="D123" s="32" t="s">
        <v>449</v>
      </c>
      <c r="E123" s="33">
        <v>2</v>
      </c>
      <c r="F123" s="8">
        <f t="shared" si="11"/>
        <v>0.6</v>
      </c>
      <c r="G123" s="8">
        <f t="shared" si="12"/>
        <v>1.4</v>
      </c>
      <c r="H123" s="9" t="s">
        <v>2</v>
      </c>
      <c r="I123" s="10"/>
      <c r="J123" s="11"/>
      <c r="K123" s="12">
        <f t="shared" si="13"/>
        <v>0</v>
      </c>
      <c r="L123" s="12">
        <f t="shared" si="14"/>
        <v>0</v>
      </c>
      <c r="M123" s="30">
        <f t="shared" si="15"/>
        <v>0</v>
      </c>
      <c r="N123" s="30">
        <f t="shared" si="16"/>
        <v>0</v>
      </c>
    </row>
    <row r="124" spans="1:14" x14ac:dyDescent="0.25">
      <c r="A124" s="14">
        <v>120</v>
      </c>
      <c r="B124" s="31" t="s">
        <v>185</v>
      </c>
      <c r="C124" s="31" t="s">
        <v>450</v>
      </c>
      <c r="D124" s="32" t="s">
        <v>445</v>
      </c>
      <c r="E124" s="33">
        <v>4</v>
      </c>
      <c r="F124" s="8">
        <f t="shared" si="11"/>
        <v>1.2</v>
      </c>
      <c r="G124" s="8">
        <f t="shared" si="12"/>
        <v>2.8</v>
      </c>
      <c r="H124" s="9" t="s">
        <v>2</v>
      </c>
      <c r="I124" s="10"/>
      <c r="J124" s="11"/>
      <c r="K124" s="12">
        <f t="shared" si="13"/>
        <v>0</v>
      </c>
      <c r="L124" s="12">
        <f t="shared" si="14"/>
        <v>0</v>
      </c>
      <c r="M124" s="30">
        <f t="shared" si="15"/>
        <v>0</v>
      </c>
      <c r="N124" s="30">
        <f t="shared" si="16"/>
        <v>0</v>
      </c>
    </row>
    <row r="125" spans="1:14" x14ac:dyDescent="0.25">
      <c r="A125" s="7">
        <v>121</v>
      </c>
      <c r="B125" s="31" t="s">
        <v>186</v>
      </c>
      <c r="C125" s="31" t="s">
        <v>451</v>
      </c>
      <c r="D125" s="32" t="s">
        <v>452</v>
      </c>
      <c r="E125" s="33">
        <v>1</v>
      </c>
      <c r="F125" s="8">
        <f t="shared" si="11"/>
        <v>0.3</v>
      </c>
      <c r="G125" s="8">
        <f t="shared" si="12"/>
        <v>0.7</v>
      </c>
      <c r="H125" s="9" t="s">
        <v>2</v>
      </c>
      <c r="I125" s="10"/>
      <c r="J125" s="11"/>
      <c r="K125" s="12">
        <f t="shared" si="13"/>
        <v>0</v>
      </c>
      <c r="L125" s="12">
        <f t="shared" si="14"/>
        <v>0</v>
      </c>
      <c r="M125" s="30">
        <f t="shared" si="15"/>
        <v>0</v>
      </c>
      <c r="N125" s="30">
        <f t="shared" si="16"/>
        <v>0</v>
      </c>
    </row>
    <row r="126" spans="1:14" x14ac:dyDescent="0.25">
      <c r="A126" s="14">
        <v>122</v>
      </c>
      <c r="B126" s="31" t="s">
        <v>187</v>
      </c>
      <c r="C126" s="31" t="s">
        <v>453</v>
      </c>
      <c r="D126" s="32" t="s">
        <v>454</v>
      </c>
      <c r="E126" s="33">
        <v>2</v>
      </c>
      <c r="F126" s="8">
        <f t="shared" si="11"/>
        <v>0.6</v>
      </c>
      <c r="G126" s="8">
        <f t="shared" si="12"/>
        <v>1.4</v>
      </c>
      <c r="H126" s="9" t="s">
        <v>2</v>
      </c>
      <c r="I126" s="10"/>
      <c r="J126" s="11"/>
      <c r="K126" s="12">
        <f t="shared" si="13"/>
        <v>0</v>
      </c>
      <c r="L126" s="12">
        <f t="shared" si="14"/>
        <v>0</v>
      </c>
      <c r="M126" s="30">
        <f t="shared" si="15"/>
        <v>0</v>
      </c>
      <c r="N126" s="30">
        <f t="shared" si="16"/>
        <v>0</v>
      </c>
    </row>
    <row r="127" spans="1:14" x14ac:dyDescent="0.25">
      <c r="A127" s="7">
        <v>123</v>
      </c>
      <c r="B127" s="31" t="s">
        <v>188</v>
      </c>
      <c r="C127" s="31" t="s">
        <v>455</v>
      </c>
      <c r="D127" s="32" t="s">
        <v>456</v>
      </c>
      <c r="E127" s="33">
        <v>2</v>
      </c>
      <c r="F127" s="8">
        <f t="shared" si="11"/>
        <v>0.6</v>
      </c>
      <c r="G127" s="8">
        <f t="shared" si="12"/>
        <v>1.4</v>
      </c>
      <c r="H127" s="9" t="s">
        <v>2</v>
      </c>
      <c r="I127" s="10"/>
      <c r="J127" s="11"/>
      <c r="K127" s="12">
        <f t="shared" si="13"/>
        <v>0</v>
      </c>
      <c r="L127" s="12">
        <f t="shared" si="14"/>
        <v>0</v>
      </c>
      <c r="M127" s="30">
        <f t="shared" si="15"/>
        <v>0</v>
      </c>
      <c r="N127" s="30">
        <f t="shared" si="16"/>
        <v>0</v>
      </c>
    </row>
    <row r="128" spans="1:14" x14ac:dyDescent="0.25">
      <c r="A128" s="14">
        <v>124</v>
      </c>
      <c r="B128" s="31">
        <v>5171945</v>
      </c>
      <c r="C128" s="31" t="s">
        <v>457</v>
      </c>
      <c r="D128" s="32" t="s">
        <v>458</v>
      </c>
      <c r="E128" s="33">
        <v>1</v>
      </c>
      <c r="F128" s="8">
        <f t="shared" si="11"/>
        <v>0.3</v>
      </c>
      <c r="G128" s="8">
        <f t="shared" si="12"/>
        <v>0.7</v>
      </c>
      <c r="H128" s="9" t="s">
        <v>2</v>
      </c>
      <c r="I128" s="10"/>
      <c r="J128" s="11"/>
      <c r="K128" s="12">
        <f t="shared" si="13"/>
        <v>0</v>
      </c>
      <c r="L128" s="12">
        <f t="shared" si="14"/>
        <v>0</v>
      </c>
      <c r="M128" s="30">
        <f t="shared" si="15"/>
        <v>0</v>
      </c>
      <c r="N128" s="30">
        <f t="shared" si="16"/>
        <v>0</v>
      </c>
    </row>
    <row r="129" spans="1:14" x14ac:dyDescent="0.25">
      <c r="A129" s="7">
        <v>125</v>
      </c>
      <c r="B129" s="31" t="s">
        <v>189</v>
      </c>
      <c r="C129" s="31" t="s">
        <v>459</v>
      </c>
      <c r="D129" s="32" t="s">
        <v>460</v>
      </c>
      <c r="E129" s="33">
        <v>1</v>
      </c>
      <c r="F129" s="8">
        <f t="shared" si="11"/>
        <v>0.3</v>
      </c>
      <c r="G129" s="8">
        <f t="shared" si="12"/>
        <v>0.7</v>
      </c>
      <c r="H129" s="9" t="s">
        <v>2</v>
      </c>
      <c r="I129" s="10"/>
      <c r="J129" s="11"/>
      <c r="K129" s="12">
        <f t="shared" si="13"/>
        <v>0</v>
      </c>
      <c r="L129" s="12">
        <f t="shared" si="14"/>
        <v>0</v>
      </c>
      <c r="M129" s="30">
        <f t="shared" si="15"/>
        <v>0</v>
      </c>
      <c r="N129" s="30">
        <f t="shared" si="16"/>
        <v>0</v>
      </c>
    </row>
    <row r="130" spans="1:14" x14ac:dyDescent="0.25">
      <c r="A130" s="14">
        <v>126</v>
      </c>
      <c r="B130" s="31" t="s">
        <v>190</v>
      </c>
      <c r="C130" s="31" t="s">
        <v>461</v>
      </c>
      <c r="D130" s="32" t="s">
        <v>460</v>
      </c>
      <c r="E130" s="33">
        <v>1</v>
      </c>
      <c r="F130" s="8">
        <f t="shared" si="11"/>
        <v>0.3</v>
      </c>
      <c r="G130" s="8">
        <f t="shared" si="12"/>
        <v>0.7</v>
      </c>
      <c r="H130" s="9" t="s">
        <v>2</v>
      </c>
      <c r="I130" s="10"/>
      <c r="J130" s="11"/>
      <c r="K130" s="12">
        <f t="shared" si="13"/>
        <v>0</v>
      </c>
      <c r="L130" s="12">
        <f t="shared" si="14"/>
        <v>0</v>
      </c>
      <c r="M130" s="30">
        <f t="shared" si="15"/>
        <v>0</v>
      </c>
      <c r="N130" s="30">
        <f t="shared" si="16"/>
        <v>0</v>
      </c>
    </row>
    <row r="131" spans="1:14" x14ac:dyDescent="0.25">
      <c r="A131" s="7">
        <v>127</v>
      </c>
      <c r="B131" s="31" t="s">
        <v>189</v>
      </c>
      <c r="C131" s="31" t="s">
        <v>462</v>
      </c>
      <c r="D131" s="32" t="s">
        <v>74</v>
      </c>
      <c r="E131" s="33">
        <v>1</v>
      </c>
      <c r="F131" s="8">
        <f t="shared" si="11"/>
        <v>0.3</v>
      </c>
      <c r="G131" s="8">
        <f t="shared" si="12"/>
        <v>0.7</v>
      </c>
      <c r="H131" s="9" t="s">
        <v>2</v>
      </c>
      <c r="I131" s="10"/>
      <c r="J131" s="11"/>
      <c r="K131" s="12">
        <f t="shared" si="13"/>
        <v>0</v>
      </c>
      <c r="L131" s="12">
        <f t="shared" si="14"/>
        <v>0</v>
      </c>
      <c r="M131" s="30">
        <f t="shared" si="15"/>
        <v>0</v>
      </c>
      <c r="N131" s="30">
        <f t="shared" si="16"/>
        <v>0</v>
      </c>
    </row>
    <row r="132" spans="1:14" x14ac:dyDescent="0.25">
      <c r="A132" s="14">
        <v>128</v>
      </c>
      <c r="B132" s="31" t="s">
        <v>191</v>
      </c>
      <c r="C132" s="31" t="s">
        <v>463</v>
      </c>
      <c r="D132" s="32" t="s">
        <v>464</v>
      </c>
      <c r="E132" s="33">
        <v>1</v>
      </c>
      <c r="F132" s="8">
        <f t="shared" si="11"/>
        <v>0.3</v>
      </c>
      <c r="G132" s="8">
        <f t="shared" si="12"/>
        <v>0.7</v>
      </c>
      <c r="H132" s="9" t="s">
        <v>2</v>
      </c>
      <c r="I132" s="10"/>
      <c r="J132" s="11"/>
      <c r="K132" s="12">
        <f t="shared" si="13"/>
        <v>0</v>
      </c>
      <c r="L132" s="12">
        <f t="shared" si="14"/>
        <v>0</v>
      </c>
      <c r="M132" s="30">
        <f t="shared" si="15"/>
        <v>0</v>
      </c>
      <c r="N132" s="30">
        <f t="shared" si="16"/>
        <v>0</v>
      </c>
    </row>
    <row r="133" spans="1:14" x14ac:dyDescent="0.25">
      <c r="A133" s="7">
        <v>129</v>
      </c>
      <c r="B133" s="31" t="s">
        <v>192</v>
      </c>
      <c r="C133" s="31" t="s">
        <v>465</v>
      </c>
      <c r="D133" s="32" t="s">
        <v>466</v>
      </c>
      <c r="E133" s="33">
        <v>1</v>
      </c>
      <c r="F133" s="8">
        <f t="shared" si="11"/>
        <v>0.3</v>
      </c>
      <c r="G133" s="8">
        <f t="shared" si="12"/>
        <v>0.7</v>
      </c>
      <c r="H133" s="9" t="s">
        <v>2</v>
      </c>
      <c r="I133" s="10"/>
      <c r="J133" s="11"/>
      <c r="K133" s="12">
        <f t="shared" si="13"/>
        <v>0</v>
      </c>
      <c r="L133" s="12">
        <f t="shared" si="14"/>
        <v>0</v>
      </c>
      <c r="M133" s="30">
        <f t="shared" si="15"/>
        <v>0</v>
      </c>
      <c r="N133" s="30">
        <f t="shared" si="16"/>
        <v>0</v>
      </c>
    </row>
    <row r="134" spans="1:14" x14ac:dyDescent="0.25">
      <c r="A134" s="14">
        <v>130</v>
      </c>
      <c r="B134" s="31" t="s">
        <v>193</v>
      </c>
      <c r="C134" s="31" t="s">
        <v>467</v>
      </c>
      <c r="D134" s="32" t="s">
        <v>468</v>
      </c>
      <c r="E134" s="33">
        <v>8</v>
      </c>
      <c r="F134" s="8">
        <f t="shared" ref="F134:F191" si="17">E134*30/100</f>
        <v>2.4</v>
      </c>
      <c r="G134" s="8">
        <f t="shared" si="12"/>
        <v>5.6</v>
      </c>
      <c r="H134" s="9" t="s">
        <v>2</v>
      </c>
      <c r="I134" s="10"/>
      <c r="J134" s="11"/>
      <c r="K134" s="12">
        <f t="shared" si="13"/>
        <v>0</v>
      </c>
      <c r="L134" s="12">
        <f t="shared" si="14"/>
        <v>0</v>
      </c>
      <c r="M134" s="30">
        <f t="shared" si="15"/>
        <v>0</v>
      </c>
      <c r="N134" s="30">
        <f t="shared" si="16"/>
        <v>0</v>
      </c>
    </row>
    <row r="135" spans="1:14" x14ac:dyDescent="0.25">
      <c r="A135" s="7">
        <v>131</v>
      </c>
      <c r="B135" s="31" t="s">
        <v>194</v>
      </c>
      <c r="C135" s="31" t="s">
        <v>469</v>
      </c>
      <c r="D135" s="32" t="s">
        <v>470</v>
      </c>
      <c r="E135" s="33">
        <v>2</v>
      </c>
      <c r="F135" s="8">
        <f t="shared" si="17"/>
        <v>0.6</v>
      </c>
      <c r="G135" s="8">
        <f t="shared" si="12"/>
        <v>1.4</v>
      </c>
      <c r="H135" s="9" t="s">
        <v>2</v>
      </c>
      <c r="I135" s="10"/>
      <c r="J135" s="11"/>
      <c r="K135" s="12">
        <f t="shared" si="13"/>
        <v>0</v>
      </c>
      <c r="L135" s="12">
        <f t="shared" si="14"/>
        <v>0</v>
      </c>
      <c r="M135" s="30">
        <f t="shared" si="15"/>
        <v>0</v>
      </c>
      <c r="N135" s="30">
        <f t="shared" si="16"/>
        <v>0</v>
      </c>
    </row>
    <row r="136" spans="1:14" x14ac:dyDescent="0.25">
      <c r="A136" s="14">
        <v>132</v>
      </c>
      <c r="B136" s="31">
        <v>6085</v>
      </c>
      <c r="C136" s="31" t="s">
        <v>471</v>
      </c>
      <c r="D136" s="32" t="s">
        <v>472</v>
      </c>
      <c r="E136" s="33">
        <v>2</v>
      </c>
      <c r="F136" s="8">
        <f t="shared" si="17"/>
        <v>0.6</v>
      </c>
      <c r="G136" s="8">
        <f t="shared" si="12"/>
        <v>1.4</v>
      </c>
      <c r="H136" s="9" t="s">
        <v>2</v>
      </c>
      <c r="I136" s="10"/>
      <c r="J136" s="11"/>
      <c r="K136" s="12">
        <f t="shared" si="13"/>
        <v>0</v>
      </c>
      <c r="L136" s="12">
        <f t="shared" si="14"/>
        <v>0</v>
      </c>
      <c r="M136" s="30">
        <f t="shared" si="15"/>
        <v>0</v>
      </c>
      <c r="N136" s="30">
        <f t="shared" si="16"/>
        <v>0</v>
      </c>
    </row>
    <row r="137" spans="1:14" x14ac:dyDescent="0.25">
      <c r="A137" s="7">
        <v>133</v>
      </c>
      <c r="B137" s="31" t="s">
        <v>195</v>
      </c>
      <c r="C137" s="31" t="s">
        <v>473</v>
      </c>
      <c r="D137" s="32" t="s">
        <v>474</v>
      </c>
      <c r="E137" s="33">
        <v>2</v>
      </c>
      <c r="F137" s="8">
        <f t="shared" si="17"/>
        <v>0.6</v>
      </c>
      <c r="G137" s="8">
        <f t="shared" si="12"/>
        <v>1.4</v>
      </c>
      <c r="H137" s="9" t="s">
        <v>2</v>
      </c>
      <c r="I137" s="10"/>
      <c r="J137" s="11"/>
      <c r="K137" s="12">
        <f t="shared" si="13"/>
        <v>0</v>
      </c>
      <c r="L137" s="12">
        <f t="shared" si="14"/>
        <v>0</v>
      </c>
      <c r="M137" s="30">
        <f t="shared" si="15"/>
        <v>0</v>
      </c>
      <c r="N137" s="30">
        <f t="shared" si="16"/>
        <v>0</v>
      </c>
    </row>
    <row r="138" spans="1:14" x14ac:dyDescent="0.25">
      <c r="A138" s="14">
        <v>134</v>
      </c>
      <c r="B138" s="31" t="s">
        <v>196</v>
      </c>
      <c r="C138" s="31" t="s">
        <v>475</v>
      </c>
      <c r="D138" s="32" t="s">
        <v>476</v>
      </c>
      <c r="E138" s="33">
        <v>2</v>
      </c>
      <c r="F138" s="8">
        <f t="shared" si="17"/>
        <v>0.6</v>
      </c>
      <c r="G138" s="8">
        <f t="shared" si="12"/>
        <v>1.4</v>
      </c>
      <c r="H138" s="9" t="s">
        <v>2</v>
      </c>
      <c r="I138" s="10"/>
      <c r="J138" s="11"/>
      <c r="K138" s="12">
        <f t="shared" si="13"/>
        <v>0</v>
      </c>
      <c r="L138" s="12">
        <f t="shared" si="14"/>
        <v>0</v>
      </c>
      <c r="M138" s="30">
        <f t="shared" si="15"/>
        <v>0</v>
      </c>
      <c r="N138" s="30">
        <f t="shared" si="16"/>
        <v>0</v>
      </c>
    </row>
    <row r="139" spans="1:14" x14ac:dyDescent="0.25">
      <c r="A139" s="7">
        <v>135</v>
      </c>
      <c r="B139" s="31" t="s">
        <v>197</v>
      </c>
      <c r="C139" s="31" t="s">
        <v>477</v>
      </c>
      <c r="D139" s="32" t="s">
        <v>478</v>
      </c>
      <c r="E139" s="33">
        <v>1</v>
      </c>
      <c r="F139" s="8">
        <f t="shared" si="17"/>
        <v>0.3</v>
      </c>
      <c r="G139" s="8">
        <f t="shared" si="12"/>
        <v>0.7</v>
      </c>
      <c r="H139" s="9" t="s">
        <v>2</v>
      </c>
      <c r="I139" s="10"/>
      <c r="J139" s="11"/>
      <c r="K139" s="12">
        <f t="shared" si="13"/>
        <v>0</v>
      </c>
      <c r="L139" s="12">
        <f t="shared" si="14"/>
        <v>0</v>
      </c>
      <c r="M139" s="30">
        <f t="shared" si="15"/>
        <v>0</v>
      </c>
      <c r="N139" s="30">
        <f t="shared" si="16"/>
        <v>0</v>
      </c>
    </row>
    <row r="140" spans="1:14" x14ac:dyDescent="0.25">
      <c r="A140" s="14">
        <v>136</v>
      </c>
      <c r="B140" s="31" t="s">
        <v>198</v>
      </c>
      <c r="C140" s="31" t="s">
        <v>479</v>
      </c>
      <c r="D140" s="32" t="s">
        <v>480</v>
      </c>
      <c r="E140" s="33">
        <v>2</v>
      </c>
      <c r="F140" s="8">
        <f t="shared" si="17"/>
        <v>0.6</v>
      </c>
      <c r="G140" s="8">
        <f t="shared" si="12"/>
        <v>1.4</v>
      </c>
      <c r="H140" s="9" t="s">
        <v>2</v>
      </c>
      <c r="I140" s="10"/>
      <c r="J140" s="11"/>
      <c r="K140" s="12">
        <f t="shared" si="13"/>
        <v>0</v>
      </c>
      <c r="L140" s="12">
        <f t="shared" si="14"/>
        <v>0</v>
      </c>
      <c r="M140" s="30">
        <f t="shared" si="15"/>
        <v>0</v>
      </c>
      <c r="N140" s="30">
        <f t="shared" si="16"/>
        <v>0</v>
      </c>
    </row>
    <row r="141" spans="1:14" x14ac:dyDescent="0.25">
      <c r="A141" s="7">
        <v>137</v>
      </c>
      <c r="B141" s="31" t="s">
        <v>199</v>
      </c>
      <c r="C141" s="31" t="s">
        <v>481</v>
      </c>
      <c r="D141" s="32" t="s">
        <v>482</v>
      </c>
      <c r="E141" s="33">
        <v>1</v>
      </c>
      <c r="F141" s="8">
        <f t="shared" si="17"/>
        <v>0.3</v>
      </c>
      <c r="G141" s="8">
        <f t="shared" si="12"/>
        <v>0.7</v>
      </c>
      <c r="H141" s="9" t="s">
        <v>2</v>
      </c>
      <c r="I141" s="10"/>
      <c r="J141" s="11"/>
      <c r="K141" s="12">
        <f t="shared" si="13"/>
        <v>0</v>
      </c>
      <c r="L141" s="12">
        <f t="shared" si="14"/>
        <v>0</v>
      </c>
      <c r="M141" s="30">
        <f t="shared" si="15"/>
        <v>0</v>
      </c>
      <c r="N141" s="30">
        <f t="shared" si="16"/>
        <v>0</v>
      </c>
    </row>
    <row r="142" spans="1:14" x14ac:dyDescent="0.25">
      <c r="A142" s="14">
        <v>138</v>
      </c>
      <c r="B142" s="31" t="s">
        <v>200</v>
      </c>
      <c r="C142" s="31" t="s">
        <v>483</v>
      </c>
      <c r="D142" s="32" t="s">
        <v>484</v>
      </c>
      <c r="E142" s="33">
        <v>1</v>
      </c>
      <c r="F142" s="8">
        <f t="shared" si="17"/>
        <v>0.3</v>
      </c>
      <c r="G142" s="8">
        <f t="shared" si="12"/>
        <v>0.7</v>
      </c>
      <c r="H142" s="9" t="s">
        <v>2</v>
      </c>
      <c r="I142" s="10"/>
      <c r="J142" s="11"/>
      <c r="K142" s="12">
        <f t="shared" si="13"/>
        <v>0</v>
      </c>
      <c r="L142" s="12">
        <f t="shared" si="14"/>
        <v>0</v>
      </c>
      <c r="M142" s="30">
        <f t="shared" si="15"/>
        <v>0</v>
      </c>
      <c r="N142" s="30">
        <f t="shared" si="16"/>
        <v>0</v>
      </c>
    </row>
    <row r="143" spans="1:14" x14ac:dyDescent="0.25">
      <c r="A143" s="7">
        <v>139</v>
      </c>
      <c r="B143" s="31" t="s">
        <v>201</v>
      </c>
      <c r="C143" s="31" t="s">
        <v>485</v>
      </c>
      <c r="D143" s="32" t="s">
        <v>486</v>
      </c>
      <c r="E143" s="33">
        <v>1</v>
      </c>
      <c r="F143" s="8">
        <f t="shared" si="17"/>
        <v>0.3</v>
      </c>
      <c r="G143" s="8">
        <f t="shared" si="12"/>
        <v>0.7</v>
      </c>
      <c r="H143" s="9" t="s">
        <v>2</v>
      </c>
      <c r="I143" s="10"/>
      <c r="J143" s="11"/>
      <c r="K143" s="12">
        <f t="shared" si="13"/>
        <v>0</v>
      </c>
      <c r="L143" s="12">
        <f t="shared" si="14"/>
        <v>0</v>
      </c>
      <c r="M143" s="30">
        <f t="shared" si="15"/>
        <v>0</v>
      </c>
      <c r="N143" s="30">
        <f t="shared" si="16"/>
        <v>0</v>
      </c>
    </row>
    <row r="144" spans="1:14" x14ac:dyDescent="0.25">
      <c r="A144" s="14">
        <v>140</v>
      </c>
      <c r="B144" s="31" t="s">
        <v>202</v>
      </c>
      <c r="C144" s="31" t="s">
        <v>487</v>
      </c>
      <c r="D144" s="32" t="s">
        <v>488</v>
      </c>
      <c r="E144" s="33">
        <v>1</v>
      </c>
      <c r="F144" s="8">
        <f t="shared" si="17"/>
        <v>0.3</v>
      </c>
      <c r="G144" s="8">
        <f t="shared" si="12"/>
        <v>0.7</v>
      </c>
      <c r="H144" s="9" t="s">
        <v>2</v>
      </c>
      <c r="I144" s="10"/>
      <c r="J144" s="11"/>
      <c r="K144" s="12">
        <f t="shared" si="13"/>
        <v>0</v>
      </c>
      <c r="L144" s="12">
        <f t="shared" si="14"/>
        <v>0</v>
      </c>
      <c r="M144" s="30">
        <f t="shared" si="15"/>
        <v>0</v>
      </c>
      <c r="N144" s="30">
        <f t="shared" si="16"/>
        <v>0</v>
      </c>
    </row>
    <row r="145" spans="1:14" x14ac:dyDescent="0.25">
      <c r="A145" s="7">
        <v>141</v>
      </c>
      <c r="B145" s="31" t="s">
        <v>203</v>
      </c>
      <c r="C145" s="31" t="s">
        <v>489</v>
      </c>
      <c r="D145" s="32" t="s">
        <v>490</v>
      </c>
      <c r="E145" s="33">
        <v>1</v>
      </c>
      <c r="F145" s="8">
        <f t="shared" si="17"/>
        <v>0.3</v>
      </c>
      <c r="G145" s="8">
        <f t="shared" si="12"/>
        <v>0.7</v>
      </c>
      <c r="H145" s="9" t="s">
        <v>2</v>
      </c>
      <c r="I145" s="10"/>
      <c r="J145" s="11"/>
      <c r="K145" s="12">
        <f t="shared" si="13"/>
        <v>0</v>
      </c>
      <c r="L145" s="12">
        <f t="shared" si="14"/>
        <v>0</v>
      </c>
      <c r="M145" s="30">
        <f t="shared" si="15"/>
        <v>0</v>
      </c>
      <c r="N145" s="30">
        <f t="shared" si="16"/>
        <v>0</v>
      </c>
    </row>
    <row r="146" spans="1:14" x14ac:dyDescent="0.25">
      <c r="A146" s="14">
        <v>142</v>
      </c>
      <c r="B146" s="31" t="s">
        <v>204</v>
      </c>
      <c r="C146" s="31" t="s">
        <v>491</v>
      </c>
      <c r="D146" s="32" t="s">
        <v>492</v>
      </c>
      <c r="E146" s="33">
        <v>2</v>
      </c>
      <c r="F146" s="8">
        <f t="shared" si="17"/>
        <v>0.6</v>
      </c>
      <c r="G146" s="8">
        <f t="shared" si="12"/>
        <v>1.4</v>
      </c>
      <c r="H146" s="9" t="s">
        <v>2</v>
      </c>
      <c r="I146" s="10"/>
      <c r="J146" s="11"/>
      <c r="K146" s="12">
        <f t="shared" si="13"/>
        <v>0</v>
      </c>
      <c r="L146" s="12">
        <f t="shared" si="14"/>
        <v>0</v>
      </c>
      <c r="M146" s="30">
        <f t="shared" si="15"/>
        <v>0</v>
      </c>
      <c r="N146" s="30">
        <f t="shared" si="16"/>
        <v>0</v>
      </c>
    </row>
    <row r="147" spans="1:14" x14ac:dyDescent="0.25">
      <c r="A147" s="7">
        <v>143</v>
      </c>
      <c r="B147" s="31" t="s">
        <v>205</v>
      </c>
      <c r="C147" s="31" t="s">
        <v>493</v>
      </c>
      <c r="D147" s="32" t="s">
        <v>494</v>
      </c>
      <c r="E147" s="33">
        <v>1</v>
      </c>
      <c r="F147" s="8">
        <f t="shared" si="17"/>
        <v>0.3</v>
      </c>
      <c r="G147" s="8">
        <f t="shared" si="12"/>
        <v>0.7</v>
      </c>
      <c r="H147" s="9" t="s">
        <v>2</v>
      </c>
      <c r="I147" s="10"/>
      <c r="J147" s="11"/>
      <c r="K147" s="12">
        <f t="shared" si="13"/>
        <v>0</v>
      </c>
      <c r="L147" s="12">
        <f t="shared" si="14"/>
        <v>0</v>
      </c>
      <c r="M147" s="30">
        <f t="shared" si="15"/>
        <v>0</v>
      </c>
      <c r="N147" s="30">
        <f t="shared" si="16"/>
        <v>0</v>
      </c>
    </row>
    <row r="148" spans="1:14" x14ac:dyDescent="0.25">
      <c r="A148" s="14">
        <v>144</v>
      </c>
      <c r="B148" s="31" t="s">
        <v>206</v>
      </c>
      <c r="C148" s="31" t="s">
        <v>495</v>
      </c>
      <c r="D148" s="32" t="s">
        <v>496</v>
      </c>
      <c r="E148" s="33">
        <v>4</v>
      </c>
      <c r="F148" s="8">
        <f t="shared" si="17"/>
        <v>1.2</v>
      </c>
      <c r="G148" s="8">
        <f t="shared" si="12"/>
        <v>2.8</v>
      </c>
      <c r="H148" s="9" t="s">
        <v>2</v>
      </c>
      <c r="I148" s="10"/>
      <c r="J148" s="11"/>
      <c r="K148" s="12">
        <f t="shared" si="13"/>
        <v>0</v>
      </c>
      <c r="L148" s="12">
        <f t="shared" si="14"/>
        <v>0</v>
      </c>
      <c r="M148" s="30">
        <f t="shared" si="15"/>
        <v>0</v>
      </c>
      <c r="N148" s="30">
        <f t="shared" si="16"/>
        <v>0</v>
      </c>
    </row>
    <row r="149" spans="1:14" x14ac:dyDescent="0.25">
      <c r="A149" s="7">
        <v>145</v>
      </c>
      <c r="B149" s="31" t="s">
        <v>205</v>
      </c>
      <c r="C149" s="31" t="s">
        <v>497</v>
      </c>
      <c r="D149" s="32" t="s">
        <v>498</v>
      </c>
      <c r="E149" s="33">
        <v>1</v>
      </c>
      <c r="F149" s="8">
        <f t="shared" si="17"/>
        <v>0.3</v>
      </c>
      <c r="G149" s="8">
        <f t="shared" si="12"/>
        <v>0.7</v>
      </c>
      <c r="H149" s="9" t="s">
        <v>2</v>
      </c>
      <c r="I149" s="10"/>
      <c r="J149" s="11"/>
      <c r="K149" s="12">
        <f t="shared" si="13"/>
        <v>0</v>
      </c>
      <c r="L149" s="12">
        <f t="shared" si="14"/>
        <v>0</v>
      </c>
      <c r="M149" s="30">
        <f t="shared" si="15"/>
        <v>0</v>
      </c>
      <c r="N149" s="30">
        <f t="shared" si="16"/>
        <v>0</v>
      </c>
    </row>
    <row r="150" spans="1:14" x14ac:dyDescent="0.25">
      <c r="A150" s="14">
        <v>146</v>
      </c>
      <c r="B150" s="31" t="s">
        <v>207</v>
      </c>
      <c r="C150" s="31" t="s">
        <v>499</v>
      </c>
      <c r="D150" s="32" t="s">
        <v>500</v>
      </c>
      <c r="E150" s="33">
        <v>1</v>
      </c>
      <c r="F150" s="8">
        <f t="shared" si="17"/>
        <v>0.3</v>
      </c>
      <c r="G150" s="8">
        <f t="shared" si="12"/>
        <v>0.7</v>
      </c>
      <c r="H150" s="9" t="s">
        <v>2</v>
      </c>
      <c r="I150" s="10"/>
      <c r="J150" s="11"/>
      <c r="K150" s="12">
        <f t="shared" si="13"/>
        <v>0</v>
      </c>
      <c r="L150" s="12">
        <f t="shared" si="14"/>
        <v>0</v>
      </c>
      <c r="M150" s="30">
        <f t="shared" si="15"/>
        <v>0</v>
      </c>
      <c r="N150" s="30">
        <f t="shared" si="16"/>
        <v>0</v>
      </c>
    </row>
    <row r="151" spans="1:14" x14ac:dyDescent="0.25">
      <c r="A151" s="7">
        <v>147</v>
      </c>
      <c r="B151" s="31" t="s">
        <v>208</v>
      </c>
      <c r="C151" s="31" t="s">
        <v>501</v>
      </c>
      <c r="D151" s="32" t="s">
        <v>502</v>
      </c>
      <c r="E151" s="33">
        <v>4</v>
      </c>
      <c r="F151" s="8">
        <f t="shared" si="17"/>
        <v>1.2</v>
      </c>
      <c r="G151" s="8">
        <f t="shared" si="12"/>
        <v>2.8</v>
      </c>
      <c r="H151" s="9" t="s">
        <v>2</v>
      </c>
      <c r="I151" s="10"/>
      <c r="J151" s="11"/>
      <c r="K151" s="12">
        <f t="shared" si="13"/>
        <v>0</v>
      </c>
      <c r="L151" s="12">
        <f t="shared" si="14"/>
        <v>0</v>
      </c>
      <c r="M151" s="30">
        <f t="shared" si="15"/>
        <v>0</v>
      </c>
      <c r="N151" s="30">
        <f t="shared" si="16"/>
        <v>0</v>
      </c>
    </row>
    <row r="152" spans="1:14" x14ac:dyDescent="0.25">
      <c r="A152" s="14">
        <v>148</v>
      </c>
      <c r="B152" s="31" t="s">
        <v>209</v>
      </c>
      <c r="C152" s="31" t="s">
        <v>503</v>
      </c>
      <c r="D152" s="32" t="s">
        <v>504</v>
      </c>
      <c r="E152" s="33">
        <v>1</v>
      </c>
      <c r="F152" s="8">
        <f t="shared" si="17"/>
        <v>0.3</v>
      </c>
      <c r="G152" s="8">
        <f t="shared" si="12"/>
        <v>0.7</v>
      </c>
      <c r="H152" s="9" t="s">
        <v>2</v>
      </c>
      <c r="I152" s="10"/>
      <c r="J152" s="11"/>
      <c r="K152" s="12">
        <f t="shared" si="13"/>
        <v>0</v>
      </c>
      <c r="L152" s="12">
        <f t="shared" si="14"/>
        <v>0</v>
      </c>
      <c r="M152" s="30">
        <f t="shared" si="15"/>
        <v>0</v>
      </c>
      <c r="N152" s="30">
        <f t="shared" si="16"/>
        <v>0</v>
      </c>
    </row>
    <row r="153" spans="1:14" x14ac:dyDescent="0.25">
      <c r="A153" s="7">
        <v>149</v>
      </c>
      <c r="B153" s="31" t="s">
        <v>210</v>
      </c>
      <c r="C153" s="31" t="s">
        <v>505</v>
      </c>
      <c r="D153" s="32" t="s">
        <v>506</v>
      </c>
      <c r="E153" s="33">
        <v>1</v>
      </c>
      <c r="F153" s="8">
        <f t="shared" si="17"/>
        <v>0.3</v>
      </c>
      <c r="G153" s="8">
        <f t="shared" si="12"/>
        <v>0.7</v>
      </c>
      <c r="H153" s="9" t="s">
        <v>2</v>
      </c>
      <c r="I153" s="10"/>
      <c r="J153" s="11"/>
      <c r="K153" s="12">
        <f t="shared" si="13"/>
        <v>0</v>
      </c>
      <c r="L153" s="12">
        <f t="shared" si="14"/>
        <v>0</v>
      </c>
      <c r="M153" s="30">
        <f t="shared" si="15"/>
        <v>0</v>
      </c>
      <c r="N153" s="30">
        <f t="shared" si="16"/>
        <v>0</v>
      </c>
    </row>
    <row r="154" spans="1:14" x14ac:dyDescent="0.25">
      <c r="A154" s="14">
        <v>150</v>
      </c>
      <c r="B154" s="31" t="s">
        <v>211</v>
      </c>
      <c r="C154" s="31" t="s">
        <v>507</v>
      </c>
      <c r="D154" s="32" t="s">
        <v>508</v>
      </c>
      <c r="E154" s="33">
        <v>2</v>
      </c>
      <c r="F154" s="8">
        <f t="shared" si="17"/>
        <v>0.6</v>
      </c>
      <c r="G154" s="8">
        <f t="shared" si="12"/>
        <v>1.4</v>
      </c>
      <c r="H154" s="9" t="s">
        <v>2</v>
      </c>
      <c r="I154" s="10"/>
      <c r="J154" s="11"/>
      <c r="K154" s="12">
        <f t="shared" si="13"/>
        <v>0</v>
      </c>
      <c r="L154" s="12">
        <f t="shared" si="14"/>
        <v>0</v>
      </c>
      <c r="M154" s="30">
        <f t="shared" si="15"/>
        <v>0</v>
      </c>
      <c r="N154" s="30">
        <f t="shared" si="16"/>
        <v>0</v>
      </c>
    </row>
    <row r="155" spans="1:14" x14ac:dyDescent="0.25">
      <c r="A155" s="7">
        <v>151</v>
      </c>
      <c r="B155" s="31">
        <v>321020001</v>
      </c>
      <c r="C155" s="31" t="s">
        <v>509</v>
      </c>
      <c r="D155" s="32" t="s">
        <v>510</v>
      </c>
      <c r="E155" s="33">
        <v>1</v>
      </c>
      <c r="F155" s="8">
        <f t="shared" si="17"/>
        <v>0.3</v>
      </c>
      <c r="G155" s="8">
        <f t="shared" ref="G155:G191" si="18">E155*70/100</f>
        <v>0.7</v>
      </c>
      <c r="H155" s="9" t="s">
        <v>2</v>
      </c>
      <c r="I155" s="10"/>
      <c r="J155" s="11"/>
      <c r="K155" s="12">
        <f t="shared" ref="K155:K191" si="19">ROUND((I155*J155),2)</f>
        <v>0</v>
      </c>
      <c r="L155" s="12">
        <f t="shared" ref="L155:L191" si="20">I155+K155</f>
        <v>0</v>
      </c>
      <c r="M155" s="30">
        <f t="shared" ref="M155:M191" si="21">E155*I155</f>
        <v>0</v>
      </c>
      <c r="N155" s="30">
        <f t="shared" ref="N155:N191" si="22">E155*L155</f>
        <v>0</v>
      </c>
    </row>
    <row r="156" spans="1:14" x14ac:dyDescent="0.25">
      <c r="A156" s="14">
        <v>152</v>
      </c>
      <c r="B156" s="31" t="s">
        <v>212</v>
      </c>
      <c r="C156" s="31" t="s">
        <v>511</v>
      </c>
      <c r="D156" s="32" t="s">
        <v>512</v>
      </c>
      <c r="E156" s="33">
        <v>1</v>
      </c>
      <c r="F156" s="8">
        <f t="shared" si="17"/>
        <v>0.3</v>
      </c>
      <c r="G156" s="8">
        <f t="shared" si="18"/>
        <v>0.7</v>
      </c>
      <c r="H156" s="9" t="s">
        <v>2</v>
      </c>
      <c r="I156" s="10"/>
      <c r="J156" s="11"/>
      <c r="K156" s="12">
        <f t="shared" si="19"/>
        <v>0</v>
      </c>
      <c r="L156" s="12">
        <f t="shared" si="20"/>
        <v>0</v>
      </c>
      <c r="M156" s="30">
        <f t="shared" si="21"/>
        <v>0</v>
      </c>
      <c r="N156" s="30">
        <f t="shared" si="22"/>
        <v>0</v>
      </c>
    </row>
    <row r="157" spans="1:14" x14ac:dyDescent="0.25">
      <c r="A157" s="7">
        <v>153</v>
      </c>
      <c r="B157" s="31">
        <v>5138899</v>
      </c>
      <c r="C157" s="31" t="s">
        <v>513</v>
      </c>
      <c r="D157" s="32" t="s">
        <v>514</v>
      </c>
      <c r="E157" s="33">
        <v>1</v>
      </c>
      <c r="F157" s="8">
        <f t="shared" si="17"/>
        <v>0.3</v>
      </c>
      <c r="G157" s="8">
        <f t="shared" si="18"/>
        <v>0.7</v>
      </c>
      <c r="H157" s="9" t="s">
        <v>2</v>
      </c>
      <c r="I157" s="10"/>
      <c r="J157" s="11"/>
      <c r="K157" s="12">
        <f t="shared" si="19"/>
        <v>0</v>
      </c>
      <c r="L157" s="12">
        <f t="shared" si="20"/>
        <v>0</v>
      </c>
      <c r="M157" s="30">
        <f t="shared" si="21"/>
        <v>0</v>
      </c>
      <c r="N157" s="30">
        <f t="shared" si="22"/>
        <v>0</v>
      </c>
    </row>
    <row r="158" spans="1:14" x14ac:dyDescent="0.25">
      <c r="A158" s="14">
        <v>154</v>
      </c>
      <c r="B158" s="31" t="s">
        <v>213</v>
      </c>
      <c r="C158" s="31" t="s">
        <v>515</v>
      </c>
      <c r="D158" s="32" t="s">
        <v>516</v>
      </c>
      <c r="E158" s="33">
        <v>1</v>
      </c>
      <c r="F158" s="8">
        <f t="shared" si="17"/>
        <v>0.3</v>
      </c>
      <c r="G158" s="8">
        <f t="shared" si="18"/>
        <v>0.7</v>
      </c>
      <c r="H158" s="9" t="s">
        <v>2</v>
      </c>
      <c r="I158" s="10"/>
      <c r="J158" s="11"/>
      <c r="K158" s="12">
        <f t="shared" si="19"/>
        <v>0</v>
      </c>
      <c r="L158" s="12">
        <f t="shared" si="20"/>
        <v>0</v>
      </c>
      <c r="M158" s="30">
        <f t="shared" si="21"/>
        <v>0</v>
      </c>
      <c r="N158" s="30">
        <f t="shared" si="22"/>
        <v>0</v>
      </c>
    </row>
    <row r="159" spans="1:14" x14ac:dyDescent="0.25">
      <c r="A159" s="7">
        <v>155</v>
      </c>
      <c r="B159" s="31" t="s">
        <v>188</v>
      </c>
      <c r="C159" s="31" t="s">
        <v>517</v>
      </c>
      <c r="D159" s="32" t="s">
        <v>518</v>
      </c>
      <c r="E159" s="33">
        <v>1</v>
      </c>
      <c r="F159" s="8">
        <f t="shared" si="17"/>
        <v>0.3</v>
      </c>
      <c r="G159" s="8">
        <f t="shared" si="18"/>
        <v>0.7</v>
      </c>
      <c r="H159" s="9" t="s">
        <v>2</v>
      </c>
      <c r="I159" s="10"/>
      <c r="J159" s="11"/>
      <c r="K159" s="12">
        <f t="shared" si="19"/>
        <v>0</v>
      </c>
      <c r="L159" s="12">
        <f t="shared" si="20"/>
        <v>0</v>
      </c>
      <c r="M159" s="30">
        <f t="shared" si="21"/>
        <v>0</v>
      </c>
      <c r="N159" s="30">
        <f t="shared" si="22"/>
        <v>0</v>
      </c>
    </row>
    <row r="160" spans="1:14" x14ac:dyDescent="0.25">
      <c r="A160" s="14">
        <v>156</v>
      </c>
      <c r="B160" s="31" t="s">
        <v>214</v>
      </c>
      <c r="C160" s="31" t="s">
        <v>519</v>
      </c>
      <c r="D160" s="32" t="s">
        <v>520</v>
      </c>
      <c r="E160" s="33">
        <v>1</v>
      </c>
      <c r="F160" s="8">
        <f t="shared" si="17"/>
        <v>0.3</v>
      </c>
      <c r="G160" s="8">
        <f t="shared" si="18"/>
        <v>0.7</v>
      </c>
      <c r="H160" s="9" t="s">
        <v>2</v>
      </c>
      <c r="I160" s="10"/>
      <c r="J160" s="11"/>
      <c r="K160" s="12">
        <f t="shared" si="19"/>
        <v>0</v>
      </c>
      <c r="L160" s="12">
        <f t="shared" si="20"/>
        <v>0</v>
      </c>
      <c r="M160" s="30">
        <f t="shared" si="21"/>
        <v>0</v>
      </c>
      <c r="N160" s="30">
        <f t="shared" si="22"/>
        <v>0</v>
      </c>
    </row>
    <row r="161" spans="1:14" x14ac:dyDescent="0.25">
      <c r="A161" s="7">
        <v>157</v>
      </c>
      <c r="B161" s="31" t="s">
        <v>215</v>
      </c>
      <c r="C161" s="31" t="s">
        <v>521</v>
      </c>
      <c r="D161" s="32" t="s">
        <v>522</v>
      </c>
      <c r="E161" s="33">
        <v>4</v>
      </c>
      <c r="F161" s="8">
        <f t="shared" si="17"/>
        <v>1.2</v>
      </c>
      <c r="G161" s="8">
        <f t="shared" si="18"/>
        <v>2.8</v>
      </c>
      <c r="H161" s="9" t="s">
        <v>2</v>
      </c>
      <c r="I161" s="10"/>
      <c r="J161" s="11"/>
      <c r="K161" s="12">
        <f t="shared" si="19"/>
        <v>0</v>
      </c>
      <c r="L161" s="12">
        <f t="shared" si="20"/>
        <v>0</v>
      </c>
      <c r="M161" s="30">
        <f t="shared" si="21"/>
        <v>0</v>
      </c>
      <c r="N161" s="30">
        <f t="shared" si="22"/>
        <v>0</v>
      </c>
    </row>
    <row r="162" spans="1:14" x14ac:dyDescent="0.25">
      <c r="A162" s="14">
        <v>158</v>
      </c>
      <c r="B162" s="31">
        <v>5166050</v>
      </c>
      <c r="C162" s="31" t="s">
        <v>523</v>
      </c>
      <c r="D162" s="32" t="s">
        <v>524</v>
      </c>
      <c r="E162" s="33">
        <v>1</v>
      </c>
      <c r="F162" s="8">
        <f t="shared" si="17"/>
        <v>0.3</v>
      </c>
      <c r="G162" s="8">
        <f t="shared" si="18"/>
        <v>0.7</v>
      </c>
      <c r="H162" s="9" t="s">
        <v>2</v>
      </c>
      <c r="I162" s="10"/>
      <c r="J162" s="11"/>
      <c r="K162" s="12">
        <f t="shared" si="19"/>
        <v>0</v>
      </c>
      <c r="L162" s="12">
        <f t="shared" si="20"/>
        <v>0</v>
      </c>
      <c r="M162" s="30">
        <f t="shared" si="21"/>
        <v>0</v>
      </c>
      <c r="N162" s="30">
        <f t="shared" si="22"/>
        <v>0</v>
      </c>
    </row>
    <row r="163" spans="1:14" x14ac:dyDescent="0.25">
      <c r="A163" s="7">
        <v>159</v>
      </c>
      <c r="B163" s="31" t="s">
        <v>216</v>
      </c>
      <c r="C163" s="31" t="s">
        <v>525</v>
      </c>
      <c r="D163" s="32" t="s">
        <v>526</v>
      </c>
      <c r="E163" s="33">
        <v>5</v>
      </c>
      <c r="F163" s="8">
        <f t="shared" si="17"/>
        <v>1.5</v>
      </c>
      <c r="G163" s="8">
        <f t="shared" si="18"/>
        <v>3.5</v>
      </c>
      <c r="H163" s="9" t="s">
        <v>2</v>
      </c>
      <c r="I163" s="10"/>
      <c r="J163" s="11"/>
      <c r="K163" s="12">
        <f t="shared" si="19"/>
        <v>0</v>
      </c>
      <c r="L163" s="12">
        <f t="shared" si="20"/>
        <v>0</v>
      </c>
      <c r="M163" s="30">
        <f t="shared" si="21"/>
        <v>0</v>
      </c>
      <c r="N163" s="30">
        <f t="shared" si="22"/>
        <v>0</v>
      </c>
    </row>
    <row r="164" spans="1:14" x14ac:dyDescent="0.25">
      <c r="A164" s="14">
        <v>160</v>
      </c>
      <c r="B164" s="31">
        <v>1124131</v>
      </c>
      <c r="C164" s="31" t="s">
        <v>527</v>
      </c>
      <c r="D164" s="32" t="s">
        <v>528</v>
      </c>
      <c r="E164" s="33">
        <v>1</v>
      </c>
      <c r="F164" s="8">
        <f t="shared" si="17"/>
        <v>0.3</v>
      </c>
      <c r="G164" s="8">
        <f t="shared" si="18"/>
        <v>0.7</v>
      </c>
      <c r="H164" s="9" t="s">
        <v>2</v>
      </c>
      <c r="I164" s="10"/>
      <c r="J164" s="11"/>
      <c r="K164" s="12">
        <f t="shared" si="19"/>
        <v>0</v>
      </c>
      <c r="L164" s="12">
        <f t="shared" si="20"/>
        <v>0</v>
      </c>
      <c r="M164" s="30">
        <f t="shared" si="21"/>
        <v>0</v>
      </c>
      <c r="N164" s="30">
        <f t="shared" si="22"/>
        <v>0</v>
      </c>
    </row>
    <row r="165" spans="1:14" x14ac:dyDescent="0.25">
      <c r="A165" s="7">
        <v>161</v>
      </c>
      <c r="B165" s="31">
        <v>1619347</v>
      </c>
      <c r="C165" s="31" t="s">
        <v>529</v>
      </c>
      <c r="D165" s="32" t="s">
        <v>530</v>
      </c>
      <c r="E165" s="33">
        <v>2</v>
      </c>
      <c r="F165" s="8">
        <f t="shared" si="17"/>
        <v>0.6</v>
      </c>
      <c r="G165" s="8">
        <f t="shared" si="18"/>
        <v>1.4</v>
      </c>
      <c r="H165" s="9" t="s">
        <v>2</v>
      </c>
      <c r="I165" s="10"/>
      <c r="J165" s="11"/>
      <c r="K165" s="12">
        <f t="shared" si="19"/>
        <v>0</v>
      </c>
      <c r="L165" s="12">
        <f t="shared" si="20"/>
        <v>0</v>
      </c>
      <c r="M165" s="30">
        <f t="shared" si="21"/>
        <v>0</v>
      </c>
      <c r="N165" s="30">
        <f t="shared" si="22"/>
        <v>0</v>
      </c>
    </row>
    <row r="166" spans="1:14" x14ac:dyDescent="0.25">
      <c r="A166" s="14">
        <v>162</v>
      </c>
      <c r="B166" s="31">
        <v>5137181</v>
      </c>
      <c r="C166" s="31" t="s">
        <v>531</v>
      </c>
      <c r="D166" s="32" t="s">
        <v>532</v>
      </c>
      <c r="E166" s="33">
        <v>2</v>
      </c>
      <c r="F166" s="8">
        <f t="shared" si="17"/>
        <v>0.6</v>
      </c>
      <c r="G166" s="8">
        <f t="shared" si="18"/>
        <v>1.4</v>
      </c>
      <c r="H166" s="9" t="s">
        <v>2</v>
      </c>
      <c r="I166" s="10"/>
      <c r="J166" s="11"/>
      <c r="K166" s="12">
        <f t="shared" si="19"/>
        <v>0</v>
      </c>
      <c r="L166" s="12">
        <f t="shared" si="20"/>
        <v>0</v>
      </c>
      <c r="M166" s="30">
        <f t="shared" si="21"/>
        <v>0</v>
      </c>
      <c r="N166" s="30">
        <f t="shared" si="22"/>
        <v>0</v>
      </c>
    </row>
    <row r="167" spans="1:14" ht="25.5" x14ac:dyDescent="0.25">
      <c r="A167" s="7">
        <v>163</v>
      </c>
      <c r="B167" s="31">
        <v>5138700</v>
      </c>
      <c r="C167" s="31" t="s">
        <v>533</v>
      </c>
      <c r="D167" s="32" t="s">
        <v>534</v>
      </c>
      <c r="E167" s="33">
        <v>1</v>
      </c>
      <c r="F167" s="8">
        <f t="shared" si="17"/>
        <v>0.3</v>
      </c>
      <c r="G167" s="8">
        <f t="shared" si="18"/>
        <v>0.7</v>
      </c>
      <c r="H167" s="9" t="s">
        <v>2</v>
      </c>
      <c r="I167" s="10"/>
      <c r="J167" s="11"/>
      <c r="K167" s="12">
        <f t="shared" si="19"/>
        <v>0</v>
      </c>
      <c r="L167" s="12">
        <f t="shared" si="20"/>
        <v>0</v>
      </c>
      <c r="M167" s="30">
        <f t="shared" si="21"/>
        <v>0</v>
      </c>
      <c r="N167" s="30">
        <f t="shared" si="22"/>
        <v>0</v>
      </c>
    </row>
    <row r="168" spans="1:14" x14ac:dyDescent="0.25">
      <c r="A168" s="14">
        <v>164</v>
      </c>
      <c r="B168" s="31">
        <v>5161046</v>
      </c>
      <c r="C168" s="31" t="s">
        <v>535</v>
      </c>
      <c r="D168" s="32" t="s">
        <v>536</v>
      </c>
      <c r="E168" s="33">
        <v>2</v>
      </c>
      <c r="F168" s="8">
        <f t="shared" si="17"/>
        <v>0.6</v>
      </c>
      <c r="G168" s="8">
        <f t="shared" si="18"/>
        <v>1.4</v>
      </c>
      <c r="H168" s="9" t="s">
        <v>2</v>
      </c>
      <c r="I168" s="10"/>
      <c r="J168" s="11"/>
      <c r="K168" s="12">
        <f t="shared" si="19"/>
        <v>0</v>
      </c>
      <c r="L168" s="12">
        <f t="shared" si="20"/>
        <v>0</v>
      </c>
      <c r="M168" s="30">
        <f t="shared" si="21"/>
        <v>0</v>
      </c>
      <c r="N168" s="30">
        <f t="shared" si="22"/>
        <v>0</v>
      </c>
    </row>
    <row r="169" spans="1:14" x14ac:dyDescent="0.25">
      <c r="A169" s="7">
        <v>165</v>
      </c>
      <c r="B169" s="31">
        <v>5162260</v>
      </c>
      <c r="C169" s="31" t="s">
        <v>537</v>
      </c>
      <c r="D169" s="32" t="s">
        <v>538</v>
      </c>
      <c r="E169" s="33">
        <v>1</v>
      </c>
      <c r="F169" s="8">
        <f t="shared" si="17"/>
        <v>0.3</v>
      </c>
      <c r="G169" s="8">
        <f t="shared" si="18"/>
        <v>0.7</v>
      </c>
      <c r="H169" s="9" t="s">
        <v>2</v>
      </c>
      <c r="I169" s="10"/>
      <c r="J169" s="11"/>
      <c r="K169" s="12">
        <f t="shared" si="19"/>
        <v>0</v>
      </c>
      <c r="L169" s="12">
        <f t="shared" si="20"/>
        <v>0</v>
      </c>
      <c r="M169" s="30">
        <f t="shared" si="21"/>
        <v>0</v>
      </c>
      <c r="N169" s="30">
        <f t="shared" si="22"/>
        <v>0</v>
      </c>
    </row>
    <row r="170" spans="1:14" x14ac:dyDescent="0.25">
      <c r="A170" s="14">
        <v>166</v>
      </c>
      <c r="B170" s="31">
        <v>5162490</v>
      </c>
      <c r="C170" s="31" t="s">
        <v>539</v>
      </c>
      <c r="D170" s="32" t="s">
        <v>540</v>
      </c>
      <c r="E170" s="33">
        <v>4</v>
      </c>
      <c r="F170" s="8">
        <f t="shared" si="17"/>
        <v>1.2</v>
      </c>
      <c r="G170" s="8">
        <f t="shared" si="18"/>
        <v>2.8</v>
      </c>
      <c r="H170" s="9" t="s">
        <v>2</v>
      </c>
      <c r="I170" s="10"/>
      <c r="J170" s="11"/>
      <c r="K170" s="12">
        <f t="shared" si="19"/>
        <v>0</v>
      </c>
      <c r="L170" s="12">
        <f t="shared" si="20"/>
        <v>0</v>
      </c>
      <c r="M170" s="30">
        <f t="shared" si="21"/>
        <v>0</v>
      </c>
      <c r="N170" s="30">
        <f t="shared" si="22"/>
        <v>0</v>
      </c>
    </row>
    <row r="171" spans="1:14" x14ac:dyDescent="0.25">
      <c r="A171" s="7">
        <v>167</v>
      </c>
      <c r="B171" s="31">
        <v>5162491</v>
      </c>
      <c r="C171" s="31" t="s">
        <v>541</v>
      </c>
      <c r="D171" s="32" t="s">
        <v>540</v>
      </c>
      <c r="E171" s="33">
        <v>4</v>
      </c>
      <c r="F171" s="8">
        <f t="shared" si="17"/>
        <v>1.2</v>
      </c>
      <c r="G171" s="8">
        <f t="shared" si="18"/>
        <v>2.8</v>
      </c>
      <c r="H171" s="9" t="s">
        <v>2</v>
      </c>
      <c r="I171" s="10"/>
      <c r="J171" s="11"/>
      <c r="K171" s="12">
        <f t="shared" si="19"/>
        <v>0</v>
      </c>
      <c r="L171" s="12">
        <f t="shared" si="20"/>
        <v>0</v>
      </c>
      <c r="M171" s="30">
        <f t="shared" si="21"/>
        <v>0</v>
      </c>
      <c r="N171" s="30">
        <f t="shared" si="22"/>
        <v>0</v>
      </c>
    </row>
    <row r="172" spans="1:14" x14ac:dyDescent="0.25">
      <c r="A172" s="14">
        <v>168</v>
      </c>
      <c r="B172" s="31">
        <v>5162500</v>
      </c>
      <c r="C172" s="31" t="s">
        <v>542</v>
      </c>
      <c r="D172" s="32" t="s">
        <v>352</v>
      </c>
      <c r="E172" s="33">
        <v>2</v>
      </c>
      <c r="F172" s="8">
        <f t="shared" si="17"/>
        <v>0.6</v>
      </c>
      <c r="G172" s="8">
        <f t="shared" si="18"/>
        <v>1.4</v>
      </c>
      <c r="H172" s="9" t="s">
        <v>2</v>
      </c>
      <c r="I172" s="10"/>
      <c r="J172" s="11"/>
      <c r="K172" s="12">
        <f t="shared" si="19"/>
        <v>0</v>
      </c>
      <c r="L172" s="12">
        <f t="shared" si="20"/>
        <v>0</v>
      </c>
      <c r="M172" s="30">
        <f t="shared" si="21"/>
        <v>0</v>
      </c>
      <c r="N172" s="30">
        <f t="shared" si="22"/>
        <v>0</v>
      </c>
    </row>
    <row r="173" spans="1:14" x14ac:dyDescent="0.25">
      <c r="A173" s="7">
        <v>169</v>
      </c>
      <c r="B173" s="31">
        <v>5162962</v>
      </c>
      <c r="C173" s="31" t="s">
        <v>543</v>
      </c>
      <c r="D173" s="32" t="s">
        <v>536</v>
      </c>
      <c r="E173" s="33">
        <v>2</v>
      </c>
      <c r="F173" s="8">
        <f t="shared" si="17"/>
        <v>0.6</v>
      </c>
      <c r="G173" s="8">
        <f t="shared" si="18"/>
        <v>1.4</v>
      </c>
      <c r="H173" s="9" t="s">
        <v>2</v>
      </c>
      <c r="I173" s="10"/>
      <c r="J173" s="11"/>
      <c r="K173" s="12">
        <f t="shared" si="19"/>
        <v>0</v>
      </c>
      <c r="L173" s="12">
        <f t="shared" si="20"/>
        <v>0</v>
      </c>
      <c r="M173" s="30">
        <f t="shared" si="21"/>
        <v>0</v>
      </c>
      <c r="N173" s="30">
        <f t="shared" si="22"/>
        <v>0</v>
      </c>
    </row>
    <row r="174" spans="1:14" x14ac:dyDescent="0.25">
      <c r="A174" s="14">
        <v>170</v>
      </c>
      <c r="B174" s="31">
        <v>5163119</v>
      </c>
      <c r="C174" s="31" t="s">
        <v>544</v>
      </c>
      <c r="D174" s="32" t="s">
        <v>536</v>
      </c>
      <c r="E174" s="33">
        <v>2</v>
      </c>
      <c r="F174" s="8">
        <f t="shared" si="17"/>
        <v>0.6</v>
      </c>
      <c r="G174" s="8">
        <f t="shared" si="18"/>
        <v>1.4</v>
      </c>
      <c r="H174" s="9" t="s">
        <v>2</v>
      </c>
      <c r="I174" s="10"/>
      <c r="J174" s="11"/>
      <c r="K174" s="12">
        <f t="shared" si="19"/>
        <v>0</v>
      </c>
      <c r="L174" s="12">
        <f t="shared" si="20"/>
        <v>0</v>
      </c>
      <c r="M174" s="30">
        <f t="shared" si="21"/>
        <v>0</v>
      </c>
      <c r="N174" s="30">
        <f t="shared" si="22"/>
        <v>0</v>
      </c>
    </row>
    <row r="175" spans="1:14" x14ac:dyDescent="0.25">
      <c r="A175" s="7">
        <v>171</v>
      </c>
      <c r="B175" s="31">
        <v>5165646</v>
      </c>
      <c r="C175" s="31" t="s">
        <v>545</v>
      </c>
      <c r="D175" s="32" t="s">
        <v>546</v>
      </c>
      <c r="E175" s="33">
        <v>2</v>
      </c>
      <c r="F175" s="8">
        <f t="shared" si="17"/>
        <v>0.6</v>
      </c>
      <c r="G175" s="8">
        <f t="shared" si="18"/>
        <v>1.4</v>
      </c>
      <c r="H175" s="9" t="s">
        <v>2</v>
      </c>
      <c r="I175" s="10"/>
      <c r="J175" s="11"/>
      <c r="K175" s="12">
        <f t="shared" si="19"/>
        <v>0</v>
      </c>
      <c r="L175" s="12">
        <f t="shared" si="20"/>
        <v>0</v>
      </c>
      <c r="M175" s="30">
        <f t="shared" si="21"/>
        <v>0</v>
      </c>
      <c r="N175" s="30">
        <f t="shared" si="22"/>
        <v>0</v>
      </c>
    </row>
    <row r="176" spans="1:14" x14ac:dyDescent="0.25">
      <c r="A176" s="14">
        <v>172</v>
      </c>
      <c r="B176" s="31">
        <v>5165682</v>
      </c>
      <c r="C176" s="31" t="s">
        <v>547</v>
      </c>
      <c r="D176" s="32" t="s">
        <v>548</v>
      </c>
      <c r="E176" s="33">
        <v>4</v>
      </c>
      <c r="F176" s="8">
        <f t="shared" si="17"/>
        <v>1.2</v>
      </c>
      <c r="G176" s="8">
        <f t="shared" si="18"/>
        <v>2.8</v>
      </c>
      <c r="H176" s="9" t="s">
        <v>2</v>
      </c>
      <c r="I176" s="10"/>
      <c r="J176" s="11"/>
      <c r="K176" s="12">
        <f t="shared" si="19"/>
        <v>0</v>
      </c>
      <c r="L176" s="12">
        <f t="shared" si="20"/>
        <v>0</v>
      </c>
      <c r="M176" s="30">
        <f t="shared" si="21"/>
        <v>0</v>
      </c>
      <c r="N176" s="30">
        <f t="shared" si="22"/>
        <v>0</v>
      </c>
    </row>
    <row r="177" spans="1:14" x14ac:dyDescent="0.25">
      <c r="A177" s="7">
        <v>173</v>
      </c>
      <c r="B177" s="31">
        <v>5165704</v>
      </c>
      <c r="C177" s="31" t="s">
        <v>549</v>
      </c>
      <c r="D177" s="32" t="s">
        <v>550</v>
      </c>
      <c r="E177" s="33">
        <v>2</v>
      </c>
      <c r="F177" s="8">
        <f t="shared" si="17"/>
        <v>0.6</v>
      </c>
      <c r="G177" s="8">
        <f t="shared" si="18"/>
        <v>1.4</v>
      </c>
      <c r="H177" s="9" t="s">
        <v>2</v>
      </c>
      <c r="I177" s="10"/>
      <c r="J177" s="11"/>
      <c r="K177" s="12">
        <f t="shared" si="19"/>
        <v>0</v>
      </c>
      <c r="L177" s="12">
        <f t="shared" si="20"/>
        <v>0</v>
      </c>
      <c r="M177" s="30">
        <f t="shared" si="21"/>
        <v>0</v>
      </c>
      <c r="N177" s="30">
        <f t="shared" si="22"/>
        <v>0</v>
      </c>
    </row>
    <row r="178" spans="1:14" x14ac:dyDescent="0.25">
      <c r="A178" s="14">
        <v>174</v>
      </c>
      <c r="B178" s="31">
        <v>5165728</v>
      </c>
      <c r="C178" s="31" t="s">
        <v>551</v>
      </c>
      <c r="D178" s="32" t="s">
        <v>552</v>
      </c>
      <c r="E178" s="33">
        <v>1</v>
      </c>
      <c r="F178" s="8">
        <f t="shared" si="17"/>
        <v>0.3</v>
      </c>
      <c r="G178" s="8">
        <f t="shared" si="18"/>
        <v>0.7</v>
      </c>
      <c r="H178" s="9" t="s">
        <v>2</v>
      </c>
      <c r="I178" s="10"/>
      <c r="J178" s="11"/>
      <c r="K178" s="12">
        <f t="shared" si="19"/>
        <v>0</v>
      </c>
      <c r="L178" s="12">
        <f t="shared" si="20"/>
        <v>0</v>
      </c>
      <c r="M178" s="30">
        <f t="shared" si="21"/>
        <v>0</v>
      </c>
      <c r="N178" s="30">
        <f t="shared" si="22"/>
        <v>0</v>
      </c>
    </row>
    <row r="179" spans="1:14" x14ac:dyDescent="0.25">
      <c r="A179" s="7">
        <v>175</v>
      </c>
      <c r="B179" s="31">
        <v>5166131</v>
      </c>
      <c r="C179" s="31" t="s">
        <v>553</v>
      </c>
      <c r="D179" s="32" t="s">
        <v>554</v>
      </c>
      <c r="E179" s="33">
        <v>2</v>
      </c>
      <c r="F179" s="8">
        <f t="shared" si="17"/>
        <v>0.6</v>
      </c>
      <c r="G179" s="8">
        <f t="shared" si="18"/>
        <v>1.4</v>
      </c>
      <c r="H179" s="9" t="s">
        <v>2</v>
      </c>
      <c r="I179" s="10"/>
      <c r="J179" s="11"/>
      <c r="K179" s="12">
        <f t="shared" si="19"/>
        <v>0</v>
      </c>
      <c r="L179" s="12">
        <f t="shared" si="20"/>
        <v>0</v>
      </c>
      <c r="M179" s="30">
        <f t="shared" si="21"/>
        <v>0</v>
      </c>
      <c r="N179" s="30">
        <f t="shared" si="22"/>
        <v>0</v>
      </c>
    </row>
    <row r="180" spans="1:14" x14ac:dyDescent="0.25">
      <c r="A180" s="14">
        <v>176</v>
      </c>
      <c r="B180" s="31">
        <v>5171459</v>
      </c>
      <c r="C180" s="31" t="s">
        <v>555</v>
      </c>
      <c r="D180" s="32" t="s">
        <v>556</v>
      </c>
      <c r="E180" s="33">
        <v>2</v>
      </c>
      <c r="F180" s="8">
        <f t="shared" si="17"/>
        <v>0.6</v>
      </c>
      <c r="G180" s="8">
        <f t="shared" si="18"/>
        <v>1.4</v>
      </c>
      <c r="H180" s="9" t="s">
        <v>2</v>
      </c>
      <c r="I180" s="10"/>
      <c r="J180" s="11"/>
      <c r="K180" s="12">
        <f t="shared" si="19"/>
        <v>0</v>
      </c>
      <c r="L180" s="12">
        <f t="shared" si="20"/>
        <v>0</v>
      </c>
      <c r="M180" s="30">
        <f t="shared" si="21"/>
        <v>0</v>
      </c>
      <c r="N180" s="30">
        <f t="shared" si="22"/>
        <v>0</v>
      </c>
    </row>
    <row r="181" spans="1:14" ht="25.5" x14ac:dyDescent="0.25">
      <c r="A181" s="7">
        <v>177</v>
      </c>
      <c r="B181" s="31">
        <v>5601331</v>
      </c>
      <c r="C181" s="31" t="s">
        <v>557</v>
      </c>
      <c r="D181" s="32" t="s">
        <v>558</v>
      </c>
      <c r="E181" s="33">
        <v>1</v>
      </c>
      <c r="F181" s="8">
        <f t="shared" si="17"/>
        <v>0.3</v>
      </c>
      <c r="G181" s="8">
        <f t="shared" si="18"/>
        <v>0.7</v>
      </c>
      <c r="H181" s="9" t="s">
        <v>2</v>
      </c>
      <c r="I181" s="10"/>
      <c r="J181" s="11"/>
      <c r="K181" s="12">
        <f t="shared" si="19"/>
        <v>0</v>
      </c>
      <c r="L181" s="12">
        <f t="shared" si="20"/>
        <v>0</v>
      </c>
      <c r="M181" s="30">
        <f t="shared" si="21"/>
        <v>0</v>
      </c>
      <c r="N181" s="30">
        <f t="shared" si="22"/>
        <v>0</v>
      </c>
    </row>
    <row r="182" spans="1:14" x14ac:dyDescent="0.25">
      <c r="A182" s="14">
        <v>178</v>
      </c>
      <c r="B182" s="31">
        <v>7841144</v>
      </c>
      <c r="C182" s="31" t="s">
        <v>373</v>
      </c>
      <c r="D182" s="32" t="s">
        <v>559</v>
      </c>
      <c r="E182" s="33">
        <v>2</v>
      </c>
      <c r="F182" s="8">
        <f t="shared" si="17"/>
        <v>0.6</v>
      </c>
      <c r="G182" s="8">
        <f t="shared" si="18"/>
        <v>1.4</v>
      </c>
      <c r="H182" s="9" t="s">
        <v>2</v>
      </c>
      <c r="I182" s="10"/>
      <c r="J182" s="11"/>
      <c r="K182" s="12">
        <f t="shared" si="19"/>
        <v>0</v>
      </c>
      <c r="L182" s="12">
        <f t="shared" si="20"/>
        <v>0</v>
      </c>
      <c r="M182" s="30">
        <f t="shared" si="21"/>
        <v>0</v>
      </c>
      <c r="N182" s="30">
        <f t="shared" si="22"/>
        <v>0</v>
      </c>
    </row>
    <row r="183" spans="1:14" x14ac:dyDescent="0.25">
      <c r="A183" s="7">
        <v>179</v>
      </c>
      <c r="B183" s="31">
        <v>7010010200</v>
      </c>
      <c r="C183" s="31" t="s">
        <v>560</v>
      </c>
      <c r="D183" s="32" t="s">
        <v>561</v>
      </c>
      <c r="E183" s="33">
        <v>8</v>
      </c>
      <c r="F183" s="8">
        <f t="shared" si="17"/>
        <v>2.4</v>
      </c>
      <c r="G183" s="8">
        <f t="shared" si="18"/>
        <v>5.6</v>
      </c>
      <c r="H183" s="9" t="s">
        <v>2</v>
      </c>
      <c r="I183" s="10"/>
      <c r="J183" s="11"/>
      <c r="K183" s="12">
        <f t="shared" si="19"/>
        <v>0</v>
      </c>
      <c r="L183" s="12">
        <f t="shared" si="20"/>
        <v>0</v>
      </c>
      <c r="M183" s="30">
        <f t="shared" si="21"/>
        <v>0</v>
      </c>
      <c r="N183" s="30">
        <f t="shared" si="22"/>
        <v>0</v>
      </c>
    </row>
    <row r="184" spans="1:14" x14ac:dyDescent="0.25">
      <c r="A184" s="14">
        <v>180</v>
      </c>
      <c r="B184" s="31">
        <v>7010010200</v>
      </c>
      <c r="C184" s="31" t="s">
        <v>562</v>
      </c>
      <c r="D184" s="32" t="s">
        <v>563</v>
      </c>
      <c r="E184" s="33">
        <v>8</v>
      </c>
      <c r="F184" s="8">
        <f t="shared" si="17"/>
        <v>2.4</v>
      </c>
      <c r="G184" s="8">
        <f t="shared" si="18"/>
        <v>5.6</v>
      </c>
      <c r="H184" s="9" t="s">
        <v>2</v>
      </c>
      <c r="I184" s="10"/>
      <c r="J184" s="11"/>
      <c r="K184" s="12">
        <f t="shared" si="19"/>
        <v>0</v>
      </c>
      <c r="L184" s="12">
        <f t="shared" si="20"/>
        <v>0</v>
      </c>
      <c r="M184" s="30">
        <f t="shared" si="21"/>
        <v>0</v>
      </c>
      <c r="N184" s="30">
        <f t="shared" si="22"/>
        <v>0</v>
      </c>
    </row>
    <row r="185" spans="1:14" x14ac:dyDescent="0.25">
      <c r="A185" s="7">
        <v>181</v>
      </c>
      <c r="B185" s="31" t="s">
        <v>217</v>
      </c>
      <c r="C185" s="31" t="s">
        <v>564</v>
      </c>
      <c r="D185" s="32" t="s">
        <v>565</v>
      </c>
      <c r="E185" s="33">
        <v>2</v>
      </c>
      <c r="F185" s="8">
        <f t="shared" si="17"/>
        <v>0.6</v>
      </c>
      <c r="G185" s="8">
        <f t="shared" si="18"/>
        <v>1.4</v>
      </c>
      <c r="H185" s="9" t="s">
        <v>2</v>
      </c>
      <c r="I185" s="10"/>
      <c r="J185" s="11"/>
      <c r="K185" s="12">
        <f t="shared" si="19"/>
        <v>0</v>
      </c>
      <c r="L185" s="12">
        <f t="shared" si="20"/>
        <v>0</v>
      </c>
      <c r="M185" s="30">
        <f t="shared" si="21"/>
        <v>0</v>
      </c>
      <c r="N185" s="30">
        <f t="shared" si="22"/>
        <v>0</v>
      </c>
    </row>
    <row r="186" spans="1:14" x14ac:dyDescent="0.25">
      <c r="A186" s="14">
        <v>182</v>
      </c>
      <c r="B186" s="31" t="s">
        <v>218</v>
      </c>
      <c r="C186" s="31" t="s">
        <v>566</v>
      </c>
      <c r="D186" s="32" t="s">
        <v>567</v>
      </c>
      <c r="E186" s="33">
        <v>1</v>
      </c>
      <c r="F186" s="8">
        <f t="shared" si="17"/>
        <v>0.3</v>
      </c>
      <c r="G186" s="8">
        <f t="shared" si="18"/>
        <v>0.7</v>
      </c>
      <c r="H186" s="9" t="s">
        <v>2</v>
      </c>
      <c r="I186" s="10"/>
      <c r="J186" s="11"/>
      <c r="K186" s="12">
        <f t="shared" si="19"/>
        <v>0</v>
      </c>
      <c r="L186" s="12">
        <f t="shared" si="20"/>
        <v>0</v>
      </c>
      <c r="M186" s="30">
        <f t="shared" si="21"/>
        <v>0</v>
      </c>
      <c r="N186" s="30">
        <f t="shared" si="22"/>
        <v>0</v>
      </c>
    </row>
    <row r="187" spans="1:14" x14ac:dyDescent="0.25">
      <c r="A187" s="7">
        <v>183</v>
      </c>
      <c r="B187" s="31" t="s">
        <v>219</v>
      </c>
      <c r="C187" s="31" t="s">
        <v>568</v>
      </c>
      <c r="D187" s="32" t="s">
        <v>569</v>
      </c>
      <c r="E187" s="33">
        <v>2</v>
      </c>
      <c r="F187" s="8">
        <f t="shared" si="17"/>
        <v>0.6</v>
      </c>
      <c r="G187" s="8">
        <f t="shared" si="18"/>
        <v>1.4</v>
      </c>
      <c r="H187" s="9" t="s">
        <v>2</v>
      </c>
      <c r="I187" s="10"/>
      <c r="J187" s="11"/>
      <c r="K187" s="12">
        <f t="shared" si="19"/>
        <v>0</v>
      </c>
      <c r="L187" s="12">
        <f t="shared" si="20"/>
        <v>0</v>
      </c>
      <c r="M187" s="30">
        <f t="shared" si="21"/>
        <v>0</v>
      </c>
      <c r="N187" s="30">
        <f t="shared" si="22"/>
        <v>0</v>
      </c>
    </row>
    <row r="188" spans="1:14" x14ac:dyDescent="0.25">
      <c r="A188" s="14">
        <v>184</v>
      </c>
      <c r="B188" s="31" t="s">
        <v>220</v>
      </c>
      <c r="C188" s="31" t="s">
        <v>570</v>
      </c>
      <c r="D188" s="32" t="s">
        <v>571</v>
      </c>
      <c r="E188" s="33">
        <v>1</v>
      </c>
      <c r="F188" s="8">
        <f t="shared" si="17"/>
        <v>0.3</v>
      </c>
      <c r="G188" s="8">
        <f t="shared" si="18"/>
        <v>0.7</v>
      </c>
      <c r="H188" s="9" t="s">
        <v>2</v>
      </c>
      <c r="I188" s="10"/>
      <c r="J188" s="11"/>
      <c r="K188" s="12">
        <f t="shared" si="19"/>
        <v>0</v>
      </c>
      <c r="L188" s="12">
        <f t="shared" si="20"/>
        <v>0</v>
      </c>
      <c r="M188" s="30">
        <f t="shared" si="21"/>
        <v>0</v>
      </c>
      <c r="N188" s="30">
        <f t="shared" si="22"/>
        <v>0</v>
      </c>
    </row>
    <row r="189" spans="1:14" x14ac:dyDescent="0.25">
      <c r="A189" s="7">
        <v>185</v>
      </c>
      <c r="B189" s="31" t="s">
        <v>221</v>
      </c>
      <c r="C189" s="31" t="s">
        <v>572</v>
      </c>
      <c r="D189" s="32" t="s">
        <v>573</v>
      </c>
      <c r="E189" s="33">
        <v>1</v>
      </c>
      <c r="F189" s="8">
        <f t="shared" si="17"/>
        <v>0.3</v>
      </c>
      <c r="G189" s="8">
        <f t="shared" si="18"/>
        <v>0.7</v>
      </c>
      <c r="H189" s="9" t="s">
        <v>2</v>
      </c>
      <c r="I189" s="10"/>
      <c r="J189" s="11"/>
      <c r="K189" s="12">
        <f t="shared" si="19"/>
        <v>0</v>
      </c>
      <c r="L189" s="12">
        <f t="shared" si="20"/>
        <v>0</v>
      </c>
      <c r="M189" s="30">
        <f t="shared" si="21"/>
        <v>0</v>
      </c>
      <c r="N189" s="30">
        <f t="shared" si="22"/>
        <v>0</v>
      </c>
    </row>
    <row r="190" spans="1:14" x14ac:dyDescent="0.25">
      <c r="A190" s="14">
        <v>186</v>
      </c>
      <c r="B190" s="31" t="s">
        <v>222</v>
      </c>
      <c r="C190" s="31" t="s">
        <v>574</v>
      </c>
      <c r="D190" s="32" t="s">
        <v>74</v>
      </c>
      <c r="E190" s="33">
        <v>32</v>
      </c>
      <c r="F190" s="8">
        <f t="shared" si="17"/>
        <v>9.6</v>
      </c>
      <c r="G190" s="8">
        <f t="shared" si="18"/>
        <v>22.4</v>
      </c>
      <c r="H190" s="9" t="s">
        <v>2</v>
      </c>
      <c r="I190" s="10"/>
      <c r="J190" s="11"/>
      <c r="K190" s="12">
        <f t="shared" si="19"/>
        <v>0</v>
      </c>
      <c r="L190" s="12">
        <f t="shared" si="20"/>
        <v>0</v>
      </c>
      <c r="M190" s="30">
        <f t="shared" si="21"/>
        <v>0</v>
      </c>
      <c r="N190" s="30">
        <f t="shared" si="22"/>
        <v>0</v>
      </c>
    </row>
    <row r="191" spans="1:14" ht="25.5" x14ac:dyDescent="0.25">
      <c r="A191" s="7">
        <v>187</v>
      </c>
      <c r="B191" s="31">
        <v>5137031</v>
      </c>
      <c r="C191" s="31" t="s">
        <v>575</v>
      </c>
      <c r="D191" s="32" t="s">
        <v>576</v>
      </c>
      <c r="E191" s="33">
        <v>4</v>
      </c>
      <c r="F191" s="8">
        <f t="shared" si="17"/>
        <v>1.2</v>
      </c>
      <c r="G191" s="8">
        <f t="shared" si="18"/>
        <v>2.8</v>
      </c>
      <c r="H191" s="9" t="s">
        <v>2</v>
      </c>
      <c r="I191" s="10"/>
      <c r="J191" s="11"/>
      <c r="K191" s="12">
        <f t="shared" si="19"/>
        <v>0</v>
      </c>
      <c r="L191" s="12">
        <f t="shared" si="20"/>
        <v>0</v>
      </c>
      <c r="M191" s="30">
        <f t="shared" si="21"/>
        <v>0</v>
      </c>
      <c r="N191" s="30">
        <f t="shared" si="22"/>
        <v>0</v>
      </c>
    </row>
    <row r="192" spans="1:14" ht="24.75" customHeight="1" thickBot="1" x14ac:dyDescent="0.3">
      <c r="A192" s="41" t="s">
        <v>11</v>
      </c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6">
        <f>SUM(M5:M191)</f>
        <v>0</v>
      </c>
      <c r="N192" s="6">
        <f>SUM(N5:N191)</f>
        <v>0</v>
      </c>
    </row>
    <row r="193" spans="1:14" ht="20.25" customHeight="1" x14ac:dyDescent="0.25">
      <c r="A193" s="37" t="s">
        <v>10</v>
      </c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</row>
    <row r="194" spans="1:14" ht="65.25" customHeight="1" thickBot="1" x14ac:dyDescent="0.3">
      <c r="E194" s="38"/>
      <c r="F194" s="38"/>
      <c r="G194" s="38"/>
      <c r="H194" s="38"/>
      <c r="I194" s="38"/>
      <c r="J194" s="38"/>
      <c r="K194" s="39"/>
      <c r="L194" s="39"/>
      <c r="M194" s="39"/>
      <c r="N194" s="39"/>
    </row>
    <row r="195" spans="1:14" ht="16.5" thickTop="1" x14ac:dyDescent="0.25">
      <c r="E195" s="40"/>
      <c r="F195" s="40"/>
      <c r="G195" s="40"/>
      <c r="H195" s="40"/>
      <c r="I195" s="40"/>
      <c r="J195" s="40"/>
      <c r="K195" s="40" t="s">
        <v>1</v>
      </c>
      <c r="L195" s="40"/>
      <c r="M195" s="40"/>
      <c r="N195" s="40"/>
    </row>
    <row r="197" spans="1:14" x14ac:dyDescent="0.25">
      <c r="M197" s="2"/>
    </row>
  </sheetData>
  <mergeCells count="10">
    <mergeCell ref="E195:H195"/>
    <mergeCell ref="I195:J195"/>
    <mergeCell ref="K195:N195"/>
    <mergeCell ref="A1:N1"/>
    <mergeCell ref="A2:N2"/>
    <mergeCell ref="A192:L192"/>
    <mergeCell ref="A193:N193"/>
    <mergeCell ref="E194:H194"/>
    <mergeCell ref="I194:J194"/>
    <mergeCell ref="K194:N194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FORMULARZ CENOWY-CZĘŚĆ 1</vt:lpstr>
      <vt:lpstr>FORMULARZ CENOWY-CZĘŚĆ 2</vt:lpstr>
      <vt:lpstr>FORMULARZ CENOWY-CZĘŚĆ 3</vt:lpstr>
      <vt:lpstr>'FORMULARZ CENOWY-CZĘŚĆ 1'!Obszar_wydruku</vt:lpstr>
      <vt:lpstr>'FORMULARZ CENOWY-CZĘŚĆ 2'!Obszar_wydruku</vt:lpstr>
      <vt:lpstr>'FORMULARZ CENOWY-CZĘŚĆ 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GRACZYK</dc:creator>
  <cp:lastModifiedBy>NATALIA LISIECKA</cp:lastModifiedBy>
  <cp:lastPrinted>2023-12-18T09:45:08Z</cp:lastPrinted>
  <dcterms:created xsi:type="dcterms:W3CDTF">2018-12-07T10:18:42Z</dcterms:created>
  <dcterms:modified xsi:type="dcterms:W3CDTF">2023-12-18T09:45:10Z</dcterms:modified>
</cp:coreProperties>
</file>